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-4200" yWindow="1095" windowWidth="17520" windowHeight="8475"/>
  </bookViews>
  <sheets>
    <sheet name="Sommaire" sheetId="24" r:id="rId1"/>
    <sheet name="Légende" sheetId="3" r:id="rId2"/>
    <sheet name="EBG-01" sheetId="7" r:id="rId3"/>
    <sheet name="EBG-02" sheetId="44" r:id="rId4"/>
    <sheet name="EBG-02 (Li)" sheetId="15" r:id="rId5"/>
    <sheet name="EBG-03" sheetId="46" r:id="rId6"/>
    <sheet name="EBG-04" sheetId="47" r:id="rId7"/>
    <sheet name="EBG-05" sheetId="48" r:id="rId8"/>
    <sheet name="EBG-06" sheetId="49" r:id="rId9"/>
    <sheet name="EBG-07" sheetId="52" r:id="rId10"/>
    <sheet name="EBG-07 (2)" sheetId="53" r:id="rId11"/>
    <sheet name="EBG-07 (3)" sheetId="54" r:id="rId12"/>
    <sheet name="EBG-08" sheetId="56" r:id="rId13"/>
    <sheet name="EBG-08 (2)" sheetId="57" r:id="rId14"/>
    <sheet name="EBG-09" sheetId="58" r:id="rId15"/>
    <sheet name="EBG-10" sheetId="59" r:id="rId16"/>
    <sheet name="EBG-10-alentours" sheetId="60" r:id="rId17"/>
    <sheet name="Can-01" sheetId="61" r:id="rId18"/>
    <sheet name="Can-02" sheetId="62" r:id="rId19"/>
    <sheet name="Can-03" sheetId="63" r:id="rId20"/>
    <sheet name="B-ZW-01" sheetId="64" r:id="rId21"/>
    <sheet name="B-ZW-02" sheetId="65" r:id="rId22"/>
    <sheet name="B-ZW-03" sheetId="66" r:id="rId23"/>
    <sheet name="LH-Ls1" sheetId="67" r:id="rId24"/>
    <sheet name="LH-Ls2" sheetId="68" r:id="rId25"/>
    <sheet name="LH-Ls3" sheetId="69" r:id="rId26"/>
    <sheet name="LH-01" sheetId="70" r:id="rId27"/>
    <sheet name="LH-02" sheetId="71" r:id="rId28"/>
    <sheet name="LH-03" sheetId="72" r:id="rId29"/>
  </sheets>
  <calcPr calcId="145621"/>
</workbook>
</file>

<file path=xl/calcChain.xml><?xml version="1.0" encoding="utf-8"?>
<calcChain xmlns="http://schemas.openxmlformats.org/spreadsheetml/2006/main">
  <c r="D3" i="24" l="1"/>
  <c r="E9" i="24"/>
  <c r="E7" i="24" l="1"/>
  <c r="D6" i="24" l="1"/>
  <c r="D5" i="24"/>
  <c r="E5" i="24" l="1"/>
  <c r="E3" i="24"/>
  <c r="F3" i="24" s="1"/>
</calcChain>
</file>

<file path=xl/sharedStrings.xml><?xml version="1.0" encoding="utf-8"?>
<sst xmlns="http://schemas.openxmlformats.org/spreadsheetml/2006/main" count="7781" uniqueCount="853">
  <si>
    <t>Équipe:</t>
  </si>
  <si>
    <t>Affleurement</t>
  </si>
  <si>
    <t>N°</t>
  </si>
  <si>
    <t>N°:</t>
  </si>
  <si>
    <t>Direction/Pendage:</t>
  </si>
  <si>
    <t>Structures Principales</t>
  </si>
  <si>
    <t>Localisation</t>
  </si>
  <si>
    <t>Zone UTM:</t>
  </si>
  <si>
    <t>X:</t>
  </si>
  <si>
    <t>Y:</t>
  </si>
  <si>
    <t>Altitude:</t>
  </si>
  <si>
    <t>Observations:</t>
  </si>
  <si>
    <t>Type</t>
  </si>
  <si>
    <t>Eau</t>
  </si>
  <si>
    <t>Remplissage</t>
  </si>
  <si>
    <t>Inter.</t>
  </si>
  <si>
    <t>Type de roche:</t>
  </si>
  <si>
    <t>Couleur:</t>
  </si>
  <si>
    <t>Texture:</t>
  </si>
  <si>
    <t>Minéraux:</t>
  </si>
  <si>
    <t>Commentaires</t>
  </si>
  <si>
    <t>Faille</t>
  </si>
  <si>
    <t>Clivage</t>
  </si>
  <si>
    <t>Fa</t>
  </si>
  <si>
    <t>Cl</t>
  </si>
  <si>
    <t>St</t>
  </si>
  <si>
    <t>Argile</t>
  </si>
  <si>
    <t>Calcite</t>
  </si>
  <si>
    <t>Chlorite</t>
  </si>
  <si>
    <t>Ilménite</t>
  </si>
  <si>
    <t>Oxyde de fer</t>
  </si>
  <si>
    <t>Quartz</t>
  </si>
  <si>
    <t>Matière organique</t>
  </si>
  <si>
    <t>Cal</t>
  </si>
  <si>
    <t>Chl</t>
  </si>
  <si>
    <t>Arg</t>
  </si>
  <si>
    <t>Fer</t>
  </si>
  <si>
    <t>Ilm</t>
  </si>
  <si>
    <t>Suintement</t>
  </si>
  <si>
    <t>Polie</t>
  </si>
  <si>
    <t>Irrégulier</t>
  </si>
  <si>
    <t>Brisé</t>
  </si>
  <si>
    <t>Cisaillé</t>
  </si>
  <si>
    <t>Adoucie</t>
  </si>
  <si>
    <t>Planaire</t>
  </si>
  <si>
    <t>Ondulée</t>
  </si>
  <si>
    <t>Escalier</t>
  </si>
  <si>
    <t>Pl</t>
  </si>
  <si>
    <t>Es</t>
  </si>
  <si>
    <t>Courbure</t>
  </si>
  <si>
    <t>m</t>
  </si>
  <si>
    <t>±</t>
  </si>
  <si>
    <t>Détails de la façade de roche</t>
  </si>
  <si>
    <t>Environnement:</t>
  </si>
  <si>
    <t>Altération:</t>
  </si>
  <si>
    <t>Altération</t>
  </si>
  <si>
    <t>Frais</t>
  </si>
  <si>
    <t>Peu altéré</t>
  </si>
  <si>
    <t>Moyennement altéré</t>
  </si>
  <si>
    <t>Très altéré</t>
  </si>
  <si>
    <t>Complètement aléré</t>
  </si>
  <si>
    <t>Sol résiduel</t>
  </si>
  <si>
    <t>Sable, silt</t>
  </si>
  <si>
    <t>Sab</t>
  </si>
  <si>
    <t>Légende</t>
  </si>
  <si>
    <t>Type de Structure</t>
  </si>
  <si>
    <t>Direction de cisaille</t>
  </si>
  <si>
    <t>Contact -roche</t>
  </si>
  <si>
    <t>Cr</t>
  </si>
  <si>
    <t>Écoulement</t>
  </si>
  <si>
    <t>Senestre</t>
  </si>
  <si>
    <t>S</t>
  </si>
  <si>
    <t>Dyke</t>
  </si>
  <si>
    <t>Dy</t>
  </si>
  <si>
    <t>Humidité</t>
  </si>
  <si>
    <t>Distral</t>
  </si>
  <si>
    <t>D</t>
  </si>
  <si>
    <t>Rouille</t>
  </si>
  <si>
    <t>Fracture</t>
  </si>
  <si>
    <t>Fr</t>
  </si>
  <si>
    <t>Foliation</t>
  </si>
  <si>
    <t>Fo</t>
  </si>
  <si>
    <t>O</t>
  </si>
  <si>
    <t>Gneissosité</t>
  </si>
  <si>
    <t>Gn</t>
  </si>
  <si>
    <t>Terminaison</t>
  </si>
  <si>
    <t>N</t>
  </si>
  <si>
    <t>Stries</t>
  </si>
  <si>
    <t>Visible</t>
  </si>
  <si>
    <t>V</t>
  </si>
  <si>
    <t>Jt</t>
  </si>
  <si>
    <t>Non visible</t>
  </si>
  <si>
    <t>Veine</t>
  </si>
  <si>
    <t>Aphanitique</t>
  </si>
  <si>
    <t>A</t>
  </si>
  <si>
    <t>Milonite</t>
  </si>
  <si>
    <t>Ml</t>
  </si>
  <si>
    <t>Ouverture: Type</t>
  </si>
  <si>
    <t>H</t>
  </si>
  <si>
    <t>Alonger minéral</t>
  </si>
  <si>
    <t>Am</t>
  </si>
  <si>
    <t>Libre</t>
  </si>
  <si>
    <t>L</t>
  </si>
  <si>
    <t>P</t>
  </si>
  <si>
    <t>Axe</t>
  </si>
  <si>
    <t>Ax</t>
  </si>
  <si>
    <t>Rempli</t>
  </si>
  <si>
    <t>R</t>
  </si>
  <si>
    <t>B</t>
  </si>
  <si>
    <t>Cannelure</t>
  </si>
  <si>
    <t>Cn</t>
  </si>
  <si>
    <t>Mineral</t>
  </si>
  <si>
    <t>Mn</t>
  </si>
  <si>
    <t>Zone de cisaillement</t>
  </si>
  <si>
    <t>Litage magmatique</t>
  </si>
  <si>
    <t>LM</t>
  </si>
  <si>
    <t>MaO</t>
  </si>
  <si>
    <t>Photo</t>
  </si>
  <si>
    <t>Rug.</t>
  </si>
  <si>
    <t>Schistosité</t>
  </si>
  <si>
    <t>Sh</t>
  </si>
  <si>
    <t>E</t>
  </si>
  <si>
    <t>Mousse</t>
  </si>
  <si>
    <t>Mou</t>
  </si>
  <si>
    <t>Terre</t>
  </si>
  <si>
    <t>Ter</t>
  </si>
  <si>
    <t>(°)</t>
  </si>
  <si>
    <t>(mm)</t>
  </si>
  <si>
    <t>(m)</t>
  </si>
  <si>
    <t>EBG-01</t>
  </si>
  <si>
    <t>Emmanuelle B. Gagné</t>
  </si>
  <si>
    <t>Alain Rouleau</t>
  </si>
  <si>
    <t>Sub Hor.</t>
  </si>
  <si>
    <t>Date:</t>
  </si>
  <si>
    <t>U18</t>
  </si>
  <si>
    <t>Volcanique schisteux</t>
  </si>
  <si>
    <t>Vert foncé</t>
  </si>
  <si>
    <t>Plag (10%, 1mm), chl</t>
  </si>
  <si>
    <t>Hu</t>
  </si>
  <si>
    <t>Dépassé extrémité ouest</t>
  </si>
  <si>
    <t>Fr ?</t>
  </si>
  <si>
    <t>NO</t>
  </si>
  <si>
    <t>Ond</t>
  </si>
  <si>
    <t>NE</t>
  </si>
  <si>
    <t>Déplacée</t>
  </si>
  <si>
    <t>Semble sub vertical</t>
  </si>
  <si>
    <t>5,6,7</t>
  </si>
  <si>
    <t>Au N de photo 8</t>
  </si>
  <si>
    <t>10° avec Fo</t>
  </si>
  <si>
    <t>Courb</t>
  </si>
  <si>
    <t>Ve</t>
  </si>
  <si>
    <t>17 à 20</t>
  </si>
  <si>
    <t>21 à 23</t>
  </si>
  <si>
    <t>28 à 30</t>
  </si>
  <si>
    <t>Veinule // à Sh</t>
  </si>
  <si>
    <t>// à Sh (Fo)</t>
  </si>
  <si>
    <t>En échelon dextre</t>
  </si>
  <si>
    <t>Se débite en feuillet mm</t>
  </si>
  <si>
    <t>En échelon</t>
  </si>
  <si>
    <t>Croquis:</t>
  </si>
  <si>
    <t>Photo:</t>
  </si>
  <si>
    <t>A à F</t>
  </si>
  <si>
    <t>1 à 67</t>
  </si>
  <si>
    <t>SE</t>
  </si>
  <si>
    <t>QZ</t>
  </si>
  <si>
    <t>Ech.</t>
  </si>
  <si>
    <t>Date</t>
  </si>
  <si>
    <t>Météo</t>
  </si>
  <si>
    <t>Semble // à Sh</t>
  </si>
  <si>
    <t>29 à 30</t>
  </si>
  <si>
    <t>30 à 30</t>
  </si>
  <si>
    <t>31 à 30</t>
  </si>
  <si>
    <t>32 à 30</t>
  </si>
  <si>
    <t>33 à 30</t>
  </si>
  <si>
    <t>31 à 36</t>
  </si>
  <si>
    <t>37 à 49</t>
  </si>
  <si>
    <t>50 à 67</t>
  </si>
  <si>
    <t>Nord de la voie ferrée, chemin de Canmet</t>
  </si>
  <si>
    <t>Boudiné</t>
  </si>
  <si>
    <t>QZ, Plag</t>
  </si>
  <si>
    <t>Roche plissée, veine + felsique // à Fr</t>
  </si>
  <si>
    <t>en surface</t>
  </si>
  <si>
    <t>irrégulier en surface car peu incliné</t>
  </si>
  <si>
    <t>// à Sh</t>
  </si>
  <si>
    <t>F</t>
  </si>
  <si>
    <t>Alt</t>
  </si>
  <si>
    <t>continuité de Fr 81</t>
  </si>
  <si>
    <t>3m à la limite du croquis</t>
  </si>
  <si>
    <t>2m après la limite d croquis</t>
  </si>
  <si>
    <t>SO</t>
  </si>
  <si>
    <t>Lichen</t>
  </si>
  <si>
    <t>Décalage senestre</t>
  </si>
  <si>
    <t>Allure plissée</t>
  </si>
  <si>
    <t>Suite Ve 83</t>
  </si>
  <si>
    <t>Extrémité E du croquis</t>
  </si>
  <si>
    <t>Échelon senestre</t>
  </si>
  <si>
    <t>Aïda Dassilva</t>
  </si>
  <si>
    <t>EBG-02</t>
  </si>
  <si>
    <t>Sud-ouest de la voie ferrée, Est du chemin de Canmet</t>
  </si>
  <si>
    <t>chl, plag, carb</t>
  </si>
  <si>
    <t>A à B</t>
  </si>
  <si>
    <t>68 à 92</t>
  </si>
  <si>
    <t>Carbonates</t>
  </si>
  <si>
    <t>Alt, carb</t>
  </si>
  <si>
    <t>Échelon</t>
  </si>
  <si>
    <t>Échelon D ?</t>
  </si>
  <si>
    <t>Noirci</t>
  </si>
  <si>
    <t>Profil N fracture</t>
  </si>
  <si>
    <t>Noirci, voir Li 142</t>
  </si>
  <si>
    <t>Ond surface, Profil sud</t>
  </si>
  <si>
    <t>// à Fo</t>
  </si>
  <si>
    <t>Noici</t>
  </si>
  <si>
    <t>cf 148</t>
  </si>
  <si>
    <t>Échelon Senestre?</t>
  </si>
  <si>
    <t>Mine Canmet (W)</t>
  </si>
  <si>
    <t>chl, plag</t>
  </si>
  <si>
    <t>vert</t>
  </si>
  <si>
    <t>Massif</t>
  </si>
  <si>
    <t>EBG-03</t>
  </si>
  <si>
    <t>Su</t>
  </si>
  <si>
    <t>Alt, lichen</t>
  </si>
  <si>
    <t>Esp. Moy. + de 2 ou 3 m, conjugée à Fr150</t>
  </si>
  <si>
    <t>Esp. Moy. 40 à 50 cm</t>
  </si>
  <si>
    <t>EBG-04</t>
  </si>
  <si>
    <t>au N de mine Canmet</t>
  </si>
  <si>
    <t>intrusif (diorite)</t>
  </si>
  <si>
    <t>128 à 131</t>
  </si>
  <si>
    <t>Coupé et déplacé par Fa 159</t>
  </si>
  <si>
    <t>// à Fo +/- 10°</t>
  </si>
  <si>
    <t>132 à 138</t>
  </si>
  <si>
    <t>EBG-05</t>
  </si>
  <si>
    <t>Bois près de canmet (chemin vers Beacon)</t>
  </si>
  <si>
    <t>Épines</t>
  </si>
  <si>
    <t>Entre Fr 164 et Fr 165</t>
  </si>
  <si>
    <t>Possible prolongation de 165, env 30m SO</t>
  </si>
  <si>
    <t>Limite inférieure de Fr 168, Esp. Moy. 1 m</t>
  </si>
  <si>
    <t>111 à 119</t>
  </si>
  <si>
    <t>Li</t>
  </si>
  <si>
    <t>NW</t>
  </si>
  <si>
    <t>SW</t>
  </si>
  <si>
    <t>Ank</t>
  </si>
  <si>
    <t>Cal + Ank</t>
  </si>
  <si>
    <t>Alt. noir</t>
  </si>
  <si>
    <t>Alt + Lichen</t>
  </si>
  <si>
    <t>Dextre?</t>
  </si>
  <si>
    <t>C</t>
  </si>
  <si>
    <t>partie W</t>
  </si>
  <si>
    <t>G</t>
  </si>
  <si>
    <t>G, H</t>
  </si>
  <si>
    <t>Esp. Moy. 2m</t>
  </si>
  <si>
    <t>80, 87</t>
  </si>
  <si>
    <t>83 À 86, 90</t>
  </si>
  <si>
    <t>Can-01</t>
  </si>
  <si>
    <t>Plag, Qz, Carb</t>
  </si>
  <si>
    <t>gris verdâtre</t>
  </si>
  <si>
    <t>chl, carb</t>
  </si>
  <si>
    <t>ENV. 26,6</t>
  </si>
  <si>
    <t>2011-08-06/07</t>
  </si>
  <si>
    <t>128-131</t>
  </si>
  <si>
    <t>Aucun</t>
  </si>
  <si>
    <t>120 à 124</t>
  </si>
  <si>
    <t>121-123: vue générale affleurement (partie NE)</t>
  </si>
  <si>
    <t>Qz</t>
  </si>
  <si>
    <t>?</t>
  </si>
  <si>
    <t>Hum</t>
  </si>
  <si>
    <t>ond</t>
  </si>
  <si>
    <t>carb</t>
  </si>
  <si>
    <t>carb/Qz</t>
  </si>
  <si>
    <t>Can-02</t>
  </si>
  <si>
    <t>dossier 2011-08-23</t>
  </si>
  <si>
    <t>Secteur du LOCO</t>
  </si>
  <si>
    <t>Près de la Lunch Room</t>
  </si>
  <si>
    <t>70-110-N</t>
  </si>
  <si>
    <t>dossier 2011-08-24</t>
  </si>
  <si>
    <t>Senestre?</t>
  </si>
  <si>
    <t>blanc, carb?</t>
  </si>
  <si>
    <t>Échelon, Senestre?</t>
  </si>
  <si>
    <t>Suintement matière gluante + matière noirâtre</t>
  </si>
  <si>
    <t>???</t>
  </si>
  <si>
    <t>L. Ond</t>
  </si>
  <si>
    <t>massif</t>
  </si>
  <si>
    <t>133/90</t>
  </si>
  <si>
    <t>OU 313/80</t>
  </si>
  <si>
    <t>Sub hor</t>
  </si>
  <si>
    <t>Alt. brun</t>
  </si>
  <si>
    <t>Échelon, dextre?</t>
  </si>
  <si>
    <t>// tape</t>
  </si>
  <si>
    <t>Can-03</t>
  </si>
  <si>
    <t>gris</t>
  </si>
  <si>
    <t>W</t>
  </si>
  <si>
    <t>Carb</t>
  </si>
  <si>
    <t>Bouette</t>
  </si>
  <si>
    <t>Échelon, voir croquis Can-03</t>
  </si>
  <si>
    <t>moy</t>
  </si>
  <si>
    <t>Arrête sur Fr 36</t>
  </si>
  <si>
    <t>À 1 pied du soutennement</t>
  </si>
  <si>
    <t xml:space="preserve"> arrête sur Fr 37 </t>
  </si>
  <si>
    <t>Voir croquis. Sue Plan Fr 34</t>
  </si>
  <si>
    <t>Sub Hor</t>
  </si>
  <si>
    <t>vE</t>
  </si>
  <si>
    <t>Espacemment métrique =&lt;1 m</t>
  </si>
  <si>
    <t>EBG-06</t>
  </si>
  <si>
    <t>Marie-Odile Chartier</t>
  </si>
  <si>
    <t>plag mm</t>
  </si>
  <si>
    <t>M</t>
  </si>
  <si>
    <t>QZ, plag?</t>
  </si>
  <si>
    <t>vue globale + proche</t>
  </si>
  <si>
    <t>IMG_0139 à IMG_0149</t>
  </si>
  <si>
    <t>143-144</t>
  </si>
  <si>
    <t>145-146</t>
  </si>
  <si>
    <t>Famille Fr 171 esp =2.5 m, les fr sont + courtes 0,4 m à 2,5 m et moy = 1m</t>
  </si>
  <si>
    <t>Famille Fr 170-172 esp =1 m, les fr sont + longues 1 à 4 m et moy = 3m</t>
  </si>
  <si>
    <t>NA</t>
  </si>
  <si>
    <t>alt</t>
  </si>
  <si>
    <t>mousse</t>
  </si>
  <si>
    <t>0,5</t>
  </si>
  <si>
    <t>mousse-terre</t>
  </si>
  <si>
    <t>0,1</t>
  </si>
  <si>
    <t xml:space="preserve">mousse </t>
  </si>
  <si>
    <t>granodiorite</t>
  </si>
  <si>
    <t>qz bleu, qz, tourm, plag</t>
  </si>
  <si>
    <t>blanc-noir-gris</t>
  </si>
  <si>
    <t>grenue</t>
  </si>
  <si>
    <t>EBG-07-A et B</t>
  </si>
  <si>
    <t>croquis A: photo 187 à 191</t>
  </si>
  <si>
    <t>croquis B: photo 173 à 187</t>
  </si>
  <si>
    <t>187-188-189</t>
  </si>
  <si>
    <t>187-188-189-190-191</t>
  </si>
  <si>
    <t>187-188-190-191</t>
  </si>
  <si>
    <t>187-188-189-191</t>
  </si>
  <si>
    <t>188-191</t>
  </si>
  <si>
    <t>177-178-179</t>
  </si>
  <si>
    <t>175-179</t>
  </si>
  <si>
    <t>179-180</t>
  </si>
  <si>
    <t>185-186</t>
  </si>
  <si>
    <t>175-176-186</t>
  </si>
  <si>
    <t>EBG-07</t>
  </si>
  <si>
    <t>EBG-08</t>
  </si>
  <si>
    <t>nuageux, faible pluie</t>
  </si>
  <si>
    <t>Sec</t>
  </si>
  <si>
    <t>130/22</t>
  </si>
  <si>
    <t>Sur terrain de la mine beaufor près des zones de forages (au sud du chemin de forage)</t>
  </si>
  <si>
    <t>Sur terrain de la mine beaufor près des zones de forages (au nord du chemin de forage)</t>
  </si>
  <si>
    <t>B-ZW-01</t>
  </si>
  <si>
    <t>rampe zone W, mine beaufor</t>
  </si>
  <si>
    <t>plusieurs boulons ( environ à tous les mètres) et la face n'est pas propre, il est difficile de bien observer tous les joints.</t>
  </si>
  <si>
    <t>Lac Herbin</t>
  </si>
  <si>
    <t>20++</t>
  </si>
  <si>
    <t>6++</t>
  </si>
  <si>
    <t>NF</t>
  </si>
  <si>
    <t>Carb, calcite</t>
  </si>
  <si>
    <t>boulon -30 cm</t>
  </si>
  <si>
    <t>boulon-20cm</t>
  </si>
  <si>
    <t>se perd dans gravelle</t>
  </si>
  <si>
    <t>fin se perd dans le toit</t>
  </si>
  <si>
    <t>boulon  a 15 cm</t>
  </si>
  <si>
    <t>sulfures</t>
  </si>
  <si>
    <t>se perd dans plancher</t>
  </si>
  <si>
    <t>Plein de boue sur la face! Et le boyau d'arrosage ne se rend pas….</t>
  </si>
  <si>
    <t>EBG-09</t>
  </si>
  <si>
    <t>EBG-10</t>
  </si>
  <si>
    <t>Entre stationnement et bassins de décantations au lac herbin</t>
  </si>
  <si>
    <t>Bois près de Canmet</t>
  </si>
  <si>
    <t>25°C soleil, mouches</t>
  </si>
  <si>
    <t>MOUSSE</t>
  </si>
  <si>
    <t>rempli de terre, épines, fourmies, difficile de mesurer le pendage à cause de l'ouverture érodée</t>
  </si>
  <si>
    <t>mousses, épines</t>
  </si>
  <si>
    <t>ouvert d'un côté fermé de l'autre</t>
  </si>
  <si>
    <t>fourmis</t>
  </si>
  <si>
    <t>fin affleurement sud</t>
  </si>
  <si>
    <t>Fin AF</t>
  </si>
  <si>
    <t xml:space="preserve">EBG-09-a ET b </t>
  </si>
  <si>
    <t>Fin aff</t>
  </si>
  <si>
    <t>Intercepte une veine</t>
  </si>
  <si>
    <t>semble se continuer sous la mousse sur environ 2 m</t>
  </si>
  <si>
    <t>semble se prolonger sur 1 m</t>
  </si>
  <si>
    <t>semble se prolonger dans la mousse</t>
  </si>
  <si>
    <t>18U 0301650</t>
  </si>
  <si>
    <t>UTM 5334757</t>
  </si>
  <si>
    <t>Affleurement au milieu de plusieurs affleurements similaires</t>
  </si>
  <si>
    <t>o</t>
  </si>
  <si>
    <t>HUM</t>
  </si>
  <si>
    <t>IMG-0279, 280, 281</t>
  </si>
  <si>
    <t>291-292</t>
  </si>
  <si>
    <t>285-288-289-290-292-293</t>
  </si>
  <si>
    <t>282-286-287-294-295-296</t>
  </si>
  <si>
    <t>286-287-294-295-296</t>
  </si>
  <si>
    <t>282-283-284-285-286-294-297-298</t>
  </si>
  <si>
    <t>282-283-284-285-286-294-298</t>
  </si>
  <si>
    <t>Granodiorite</t>
  </si>
  <si>
    <t xml:space="preserve">quartz bleu, py, chalco, </t>
  </si>
  <si>
    <t>B-ZW-02</t>
  </si>
  <si>
    <t>elev = 315.2-311 =4.2 m de prof</t>
  </si>
  <si>
    <t>elev =,315.2 - 294 = 11.2 m de prof</t>
  </si>
  <si>
    <t>2F</t>
  </si>
  <si>
    <t>Boulon qui intercepte</t>
  </si>
  <si>
    <t>2e a droite , Fr // de 15 cm au dessus de cette derniere, décalé de .5 cm Fr //</t>
  </si>
  <si>
    <t>boulon - 20 cm</t>
  </si>
  <si>
    <t>boulon -25 cm</t>
  </si>
  <si>
    <t>boulon -19 cm</t>
  </si>
  <si>
    <t>zone de cisaillement en dessous veine de qz</t>
  </si>
  <si>
    <t>Ve qz</t>
  </si>
  <si>
    <t>épaisseur = 5-10 m</t>
  </si>
  <si>
    <t>Z. Cis</t>
  </si>
  <si>
    <t>boulon -20 cm</t>
  </si>
  <si>
    <t>N, bouette</t>
  </si>
  <si>
    <t>à -20 cm à auche, 2 autres fr // d'env. 20 cm de long</t>
  </si>
  <si>
    <t>boulon - 5 cm</t>
  </si>
  <si>
    <t>boulon -15 cm</t>
  </si>
  <si>
    <t>très courbe</t>
  </si>
  <si>
    <t>courbé</t>
  </si>
  <si>
    <t>plusieurs boulons ( environ à tous les mètres) et à partir de 7 m du début de la ligne, la face n'est pas propre, il est difficile de bien observer tous les joints, les intersections et les ouvertures, le fond de la baie est + sale</t>
  </si>
  <si>
    <t>fr</t>
  </si>
  <si>
    <t>Épaisseur = 10-20 m</t>
  </si>
  <si>
    <t>paroie du fond</t>
  </si>
  <si>
    <t>B-ZW-03</t>
  </si>
  <si>
    <t>perpendiculaire à la baie de chargement 2</t>
  </si>
  <si>
    <t>dans la rampe, tjrs arrêté pour laisser passer les véhicules, plusieurs fractures perdue de vue au plafond et au tuyau de ventilation</t>
  </si>
  <si>
    <t>fr sub horizontales</t>
  </si>
  <si>
    <t>10+</t>
  </si>
  <si>
    <t>11+</t>
  </si>
  <si>
    <t>7+</t>
  </si>
  <si>
    <t>6+</t>
  </si>
  <si>
    <t>boulon - 15 cm</t>
  </si>
  <si>
    <t>perd de vue (ventilation)</t>
  </si>
  <si>
    <t>boulon intercepte</t>
  </si>
  <si>
    <t>18U 0301680</t>
  </si>
  <si>
    <t>UTM 5334739</t>
  </si>
  <si>
    <t>0 À 3 mm</t>
  </si>
  <si>
    <t>qz</t>
  </si>
  <si>
    <t>r</t>
  </si>
  <si>
    <t>574 À576</t>
  </si>
  <si>
    <t>plusieurs fr même orientation, espacement env. 20 cm</t>
  </si>
  <si>
    <t>575 À576</t>
  </si>
  <si>
    <t>Quelques unes &gt;1 m , moy = 1 m de long</t>
  </si>
  <si>
    <t>576 À576</t>
  </si>
  <si>
    <t>2 mm</t>
  </si>
  <si>
    <t>.1 mm</t>
  </si>
  <si>
    <t>579, 580</t>
  </si>
  <si>
    <t>579, 581</t>
  </si>
  <si>
    <t>579, 582</t>
  </si>
  <si>
    <t>moy L &gt; 1 m env 1,5 m; esp env 1,2 m</t>
  </si>
  <si>
    <t>moy L &lt; 1 m; esp env. .2 à &gt; 1 m, moy = .8</t>
  </si>
  <si>
    <t xml:space="preserve"> 10m au NW de l'aff. EBG-10 </t>
  </si>
  <si>
    <t>ph 577-578 mesure fr; 581 mario à 'endroit de ph 574; ph 582 près cabanes rouges</t>
  </si>
  <si>
    <t>z.cis</t>
  </si>
  <si>
    <t>2m de large</t>
  </si>
  <si>
    <t>près de la veine de qz</t>
  </si>
  <si>
    <t>ve qz</t>
  </si>
  <si>
    <t>tourmaline en bordure</t>
  </si>
  <si>
    <t>strie</t>
  </si>
  <si>
    <t>44 (plongée)</t>
  </si>
  <si>
    <t>esp. moy. 5 cm</t>
  </si>
  <si>
    <t>esp. moy. 10 cm</t>
  </si>
  <si>
    <t>193-194-262-276</t>
  </si>
  <si>
    <t>largeur 1,5 m</t>
  </si>
  <si>
    <t>long = 6 m</t>
  </si>
  <si>
    <t>dextre?,   esp gen = 10 cm; orientation gen de z cis 2</t>
  </si>
  <si>
    <t>esp moy =5 cm; z cis 2</t>
  </si>
  <si>
    <t>largeur 7 m</t>
  </si>
  <si>
    <t>A; esp moy 2 cm; 1 cm à 10 cm</t>
  </si>
  <si>
    <t>50 cm</t>
  </si>
  <si>
    <t>22m</t>
  </si>
  <si>
    <t>esp; 3 à 20 cm; moy = 10 cm</t>
  </si>
  <si>
    <t>2m</t>
  </si>
  <si>
    <t>7m</t>
  </si>
  <si>
    <t>"+" ve qtz; esp moy 15 cm, 5 a 40 cm</t>
  </si>
  <si>
    <t>perpendiculaire a zone esp moy 20 cm (2 a 60 cm)</t>
  </si>
  <si>
    <t>FR courbe, casse la roche, mesure sur les 2 cotés</t>
  </si>
  <si>
    <t>Même fr qui courbe vers le SE</t>
  </si>
  <si>
    <t>zone fr rapproché</t>
  </si>
  <si>
    <t>Autre façon de calculer les st utilisé surtout avec fr subverticales</t>
  </si>
  <si>
    <t>a coté du dessin sur le bord au NE</t>
  </si>
  <si>
    <t>plan ou on a fait le croquis</t>
  </si>
  <si>
    <t>mesure des grandes familles de fractures</t>
  </si>
  <si>
    <t>rien n'indique clairement d'ou viennent les mouvements qui ont provoqués les stries</t>
  </si>
  <si>
    <t>Affleurement à la droite du chemin</t>
  </si>
  <si>
    <t>LH-Ls1</t>
  </si>
  <si>
    <t>Affleurement entre stationnement et bassins de décantations</t>
  </si>
  <si>
    <t>surface: lichen, fractures difficiles à voir</t>
  </si>
  <si>
    <t>ligne: 272°</t>
  </si>
  <si>
    <t>d:18U 0301599/ f:18U 0301536</t>
  </si>
  <si>
    <t>d: UTM 5334739/ f: 5334995</t>
  </si>
  <si>
    <t>d: 308 m/ f: 305 m</t>
  </si>
  <si>
    <t>courb</t>
  </si>
  <si>
    <t>mafique, chl</t>
  </si>
  <si>
    <t>797-798</t>
  </si>
  <si>
    <t>799-800</t>
  </si>
  <si>
    <t>805-808</t>
  </si>
  <si>
    <t>ph801 à 804: ve diff a voir a cause du lichen, donc fr???</t>
  </si>
  <si>
    <t>2m à 4 m: mousse</t>
  </si>
  <si>
    <t>19m à 20,1 m: mousse</t>
  </si>
  <si>
    <t>pendage semble subvertical</t>
  </si>
  <si>
    <t>pendage???</t>
  </si>
  <si>
    <t>courbe pres de ve 13</t>
  </si>
  <si>
    <t>surface alteree</t>
  </si>
  <si>
    <t>FIN MOUSSE</t>
  </si>
  <si>
    <t>Mafique</t>
  </si>
  <si>
    <t>34,3 à 35.8: mousse</t>
  </si>
  <si>
    <t>LH-Ls2</t>
  </si>
  <si>
    <t>d:18U 0301688/ f:18U 0301686</t>
  </si>
  <si>
    <t>d: UTM 5334716/ f: 5334748</t>
  </si>
  <si>
    <t>d: 308 m/ f: 300 m</t>
  </si>
  <si>
    <t>0 à 0.2</t>
  </si>
  <si>
    <t xml:space="preserve">1.05 à 1.95 </t>
  </si>
  <si>
    <t>mousse partout au tour, érodée, visible sur 30 cm</t>
  </si>
  <si>
    <t>2.58 À 3.65</t>
  </si>
  <si>
    <t>6.85 À 7.27</t>
  </si>
  <si>
    <t>827 à 829</t>
  </si>
  <si>
    <t>835 à 838</t>
  </si>
  <si>
    <t>839 à 841</t>
  </si>
  <si>
    <t>842 à 844</t>
  </si>
  <si>
    <t>pls fr orientation et longuer similaires (NW)</t>
  </si>
  <si>
    <t>venule, relief +. Aucune reaction NACl, altérée</t>
  </si>
  <si>
    <t>subvertica;. Semble leger pendage vers NW?</t>
  </si>
  <si>
    <t>semble subvertical</t>
  </si>
  <si>
    <t>subvertical</t>
  </si>
  <si>
    <t>9.7 à 11</t>
  </si>
  <si>
    <t>12 à 15,6</t>
  </si>
  <si>
    <t>croisement fil électrique</t>
  </si>
  <si>
    <t>16.4 à 17.35</t>
  </si>
  <si>
    <t>17.80 à 18.1</t>
  </si>
  <si>
    <t>20.72 à 21.5</t>
  </si>
  <si>
    <t>22.2 à 23.6</t>
  </si>
  <si>
    <t>31.8 à 32.79</t>
  </si>
  <si>
    <t>sw</t>
  </si>
  <si>
    <t>35.43 à 35.99</t>
  </si>
  <si>
    <t>fin</t>
  </si>
  <si>
    <t>nuages, faible pluie, pleins de mouches, SOLEIL</t>
  </si>
  <si>
    <t>d:18U 0301648/ f:18U 0301676</t>
  </si>
  <si>
    <t>d: UTM 5334755/ f: 5334734</t>
  </si>
  <si>
    <t>d: 301 m/ f: 300 m</t>
  </si>
  <si>
    <t>11.3 À 11.8</t>
  </si>
  <si>
    <t>15.3 À 20.9</t>
  </si>
  <si>
    <t>22.98 À 24.1</t>
  </si>
  <si>
    <t>VOIR CROQUIS</t>
  </si>
  <si>
    <t>4 ve // entre 12.1 et 12.35; ep: 1cm, 3 cm, 1 cm, 1cm</t>
  </si>
  <si>
    <t>26.33 À 27.65</t>
  </si>
  <si>
    <t>27.80 À 29.82</t>
  </si>
  <si>
    <t>31.58 À 36.75</t>
  </si>
  <si>
    <t>38.90 À 39.8</t>
  </si>
  <si>
    <t>Subvertical</t>
  </si>
  <si>
    <t>pendage?</t>
  </si>
  <si>
    <t>LH-01</t>
  </si>
  <si>
    <t>zone de faille, contient des carbonates</t>
  </si>
  <si>
    <t>boulon au dessus 20 cm</t>
  </si>
  <si>
    <t>25 cm boulon</t>
  </si>
  <si>
    <t>30 cm boulon</t>
  </si>
  <si>
    <t>254, 255</t>
  </si>
  <si>
    <t>253, 254, 255</t>
  </si>
  <si>
    <t>251, 253, 254, 255</t>
  </si>
  <si>
    <t>IMG_0624 à 631; IMG_242 à 244: vue gen.; 245, 246, 250: vue aff. Croquis, 257: aff+ mario</t>
  </si>
  <si>
    <t>263, 264, 265</t>
  </si>
  <si>
    <t>271, 272, 273</t>
  </si>
  <si>
    <t>272, 273</t>
  </si>
  <si>
    <t>265, P1010037</t>
  </si>
  <si>
    <t>263, 264, 265, P1010038</t>
  </si>
  <si>
    <t>266, 267, 268,  P1010039</t>
  </si>
  <si>
    <t>266, 267, 269, , 272,  P1010040</t>
  </si>
  <si>
    <t>269, 271, 272,  P1010039</t>
  </si>
  <si>
    <t>274, 275, 276,  P1010041</t>
  </si>
  <si>
    <t>, 266, 267, 268, 269, P1010039, 43</t>
  </si>
  <si>
    <t>266, 267, 269, 272,  P1010039, 40, 43</t>
  </si>
  <si>
    <t>266, 267, 268, 272,  P1010039, 40, 43</t>
  </si>
  <si>
    <t>299 vue gnerale vers l'est; 300 vue gen vers l'ouest; 301 ; Mario qui pointe l'aff. EBG-09-B (à environ 20 m à partir de EBG-09-A);  302 sud afff. ; 303-304 allentours, vue du jeep , dans le chemin à partir de EBG-09-B; 270 vue gen ebg-09-b, 277, 278 et  P1010044 aff vue gen</t>
  </si>
  <si>
    <t>322, 323</t>
  </si>
  <si>
    <t>325, 326</t>
  </si>
  <si>
    <t>335, 336</t>
  </si>
  <si>
    <t>335, 336, 337 à 343: vue gen</t>
  </si>
  <si>
    <t>310 à 321: vue generale, 326, 327 vue gen (vers SE), 330 à 334, 577, 578: prises mesure</t>
  </si>
  <si>
    <t>584 À 586</t>
  </si>
  <si>
    <t>585 À 586</t>
  </si>
  <si>
    <t>586 À 586</t>
  </si>
  <si>
    <t>587 À 586</t>
  </si>
  <si>
    <t>588 À 586</t>
  </si>
  <si>
    <t>589 À 586</t>
  </si>
  <si>
    <t>LH-02</t>
  </si>
  <si>
    <t>LH-03</t>
  </si>
  <si>
    <t>APEX rampe</t>
  </si>
  <si>
    <t>zone 1</t>
  </si>
  <si>
    <t>zone 4</t>
  </si>
  <si>
    <t>EBG-07-A-AMÉLIA / EBG-07-A-MANUE</t>
  </si>
  <si>
    <t>20+</t>
  </si>
  <si>
    <t>14+</t>
  </si>
  <si>
    <t>petit décalage au centre</t>
  </si>
  <si>
    <t>passe à travers zone cis.</t>
  </si>
  <si>
    <t>25+</t>
  </si>
  <si>
    <t>12+</t>
  </si>
  <si>
    <t>18+</t>
  </si>
  <si>
    <t>16+</t>
  </si>
  <si>
    <t>9+</t>
  </si>
  <si>
    <t>21+</t>
  </si>
  <si>
    <t>15+</t>
  </si>
  <si>
    <t>942, 946</t>
  </si>
  <si>
    <t>944, 945, 947, 948</t>
  </si>
  <si>
    <t>944, 947, 948</t>
  </si>
  <si>
    <t>942, 944, 945, 946, 947, 948, 950, 951, 952</t>
  </si>
  <si>
    <t>940, 941, 942, 943, 944, 945, 947, 948, 952</t>
  </si>
  <si>
    <t>953, 954</t>
  </si>
  <si>
    <t>949, 950, 953, 954</t>
  </si>
  <si>
    <t>945, 946, 949, 950, 951, 952, 954</t>
  </si>
  <si>
    <t>951, 952, 955</t>
  </si>
  <si>
    <t>954, 955</t>
  </si>
  <si>
    <t>941, 942, 944, 945, 950, 951, 952, 962</t>
  </si>
  <si>
    <t>941, 942, 944, 945, 946, 947, 048, 949, 950, 951, 952, 962</t>
  </si>
  <si>
    <t>941, 942, 943, 944, 945, 946, 947, 948, 949, 950, 952, 962</t>
  </si>
  <si>
    <t>941, 942, 944, 945, 946, 947, 951, 952, 962</t>
  </si>
  <si>
    <t>941, 942, 943, 944, 945, 946, 962</t>
  </si>
  <si>
    <t>941, 942, 944, 945, 962</t>
  </si>
  <si>
    <t>944, 945, 947, 950, 951, 952, 962</t>
  </si>
  <si>
    <t>ESP ENV 10 CM</t>
  </si>
  <si>
    <t>ESP ENV 5 CM LONGUES CONTINUES</t>
  </si>
  <si>
    <t>964, 965, 967, 968</t>
  </si>
  <si>
    <t>971 À 973</t>
  </si>
  <si>
    <t>940 à 962; 956 À 961 : VUE GEN, 965 À 968: ZC 1; 969 Â 981: ZC4</t>
  </si>
  <si>
    <t>681 À 685</t>
  </si>
  <si>
    <t>686 À 688</t>
  </si>
  <si>
    <t>Boulon 30 cm</t>
  </si>
  <si>
    <t>parois humide</t>
  </si>
  <si>
    <t>30 cm entre 2 boulons , pas affecté, bouette eau venant du haut</t>
  </si>
  <si>
    <t>boulon 25 cm</t>
  </si>
  <si>
    <t>écoulement de surface</t>
  </si>
  <si>
    <t>Sembke être bloc décalé (2 cm NE)</t>
  </si>
  <si>
    <t>bout metal a 30 cm</t>
  </si>
  <si>
    <t>bouette eau</t>
  </si>
  <si>
    <t>bouette eau, boulon 20 cm</t>
  </si>
  <si>
    <t>Contact</t>
  </si>
  <si>
    <t>762 A 768</t>
  </si>
  <si>
    <t>469 À 472</t>
  </si>
  <si>
    <t>TOUR DE LA GALERIE</t>
  </si>
  <si>
    <t>773 A 776</t>
  </si>
  <si>
    <t>777 A 780</t>
  </si>
  <si>
    <t xml:space="preserve">781 A </t>
  </si>
  <si>
    <t>787 A 796</t>
  </si>
  <si>
    <t>Entre 2 boulons, 30 cm, bouette</t>
  </si>
  <si>
    <t>écoulement sur la paroi</t>
  </si>
  <si>
    <t>boulon 30 cm</t>
  </si>
  <si>
    <t>qques fr semblent sub// (6.66, 6.79, 7.01) long env 1 m; trop pres des boulons /grillage pour prendre la mesure</t>
  </si>
  <si>
    <t>entre 2 boulons, 30 cm</t>
  </si>
  <si>
    <t>bouette</t>
  </si>
  <si>
    <t>décalé pae endroit</t>
  </si>
  <si>
    <t>chaud, noir, bruyant</t>
  </si>
  <si>
    <t>28 À 30</t>
  </si>
  <si>
    <t xml:space="preserve">triangle boulons (2), grillage, au centre 20 cm </t>
  </si>
  <si>
    <t>boulon - 30 cm</t>
  </si>
  <si>
    <t>pyrite en bordure et dedans; incapable de pprendre mesure à cause du triangle grillage/boulons;  mais semble similaire à Ve32</t>
  </si>
  <si>
    <t>sub verticale</t>
  </si>
  <si>
    <t>en echelon</t>
  </si>
  <si>
    <t>grillage - 30 cm, en echelon</t>
  </si>
  <si>
    <t>echelon, voir croquis</t>
  </si>
  <si>
    <t>boulon - 30 cm, voir croquia</t>
  </si>
  <si>
    <t>micas? Subhorizontale</t>
  </si>
  <si>
    <t>sub// a fr 39, trop fermé pour mesurer</t>
  </si>
  <si>
    <t>Plusieurs petits affleurements dont la superficie total (comprenant le mort terrain) est de 30mX30m.</t>
  </si>
  <si>
    <t>Plusieurs petits affleurements dont la superficie total (comprenant le mort terrain) est de 60mX60m.</t>
  </si>
  <si>
    <t>EBG-07 (2)</t>
  </si>
  <si>
    <t>EBG-07 (3)</t>
  </si>
  <si>
    <t>croquis d'affleurement au milieu d'un gros (31,7 m X 10,5 m)</t>
  </si>
  <si>
    <t>env. 5 m au SSE de EBG-07</t>
  </si>
  <si>
    <t>soleil, beaucoup de mouches</t>
  </si>
  <si>
    <t>Dir.</t>
  </si>
  <si>
    <t>Pend.</t>
  </si>
  <si>
    <t>Quad.</t>
  </si>
  <si>
    <t>Ouv.</t>
  </si>
  <si>
    <t>Long.</t>
  </si>
  <si>
    <t>Courb.</t>
  </si>
  <si>
    <t>Croq.</t>
  </si>
  <si>
    <t>So</t>
  </si>
  <si>
    <t>Nu</t>
  </si>
  <si>
    <t>Aphanitique, plag mm</t>
  </si>
  <si>
    <t>chl, malachite(local.), ankérite, Lichen</t>
  </si>
  <si>
    <t>Dimension (m): E/N</t>
  </si>
  <si>
    <t>Alt.</t>
  </si>
  <si>
    <t>chl, ankérite, Lichen</t>
  </si>
  <si>
    <t>Météo:</t>
  </si>
  <si>
    <t>Dist.</t>
  </si>
  <si>
    <t>Soleil</t>
  </si>
  <si>
    <t>Soleil, pluie, nuage</t>
  </si>
  <si>
    <t>Fin de levé = 8,55m</t>
  </si>
  <si>
    <t>Pluie, nuage</t>
  </si>
  <si>
    <t xml:space="preserve">Emmanuelle B. Gagné, Aïda Dassilva, Philippe de LaSablonnière </t>
  </si>
  <si>
    <t>volcanique</t>
  </si>
  <si>
    <t>nuage</t>
  </si>
  <si>
    <t>chl, plag, qz</t>
  </si>
  <si>
    <t>vert, balnc, gris</t>
  </si>
  <si>
    <t>Massif, gr millimétriques</t>
  </si>
  <si>
    <t>Emmanuelle B. Gagné, Marie-Odile Chartier</t>
  </si>
  <si>
    <t>nuage, mouches</t>
  </si>
  <si>
    <t>Bois près de la mine Beaufor (3 affleurements)</t>
  </si>
  <si>
    <t>Volcanique int., andésite</t>
  </si>
  <si>
    <t>Aphanitique + plag mm</t>
  </si>
  <si>
    <t>Lichen,  rouille (ankérite?)</t>
  </si>
  <si>
    <t>nuage, pluie, neige</t>
  </si>
  <si>
    <t>Lichen, blanchâtre</t>
  </si>
  <si>
    <t>terre</t>
  </si>
  <si>
    <t>L.Ond</t>
  </si>
  <si>
    <t>Éch. D</t>
  </si>
  <si>
    <t>Éch. S</t>
  </si>
  <si>
    <t>Ech. D</t>
  </si>
  <si>
    <t>Éch</t>
  </si>
  <si>
    <t>EBG, MOC, Amélia Fernendes, Alain Rouleau</t>
  </si>
  <si>
    <t>A-3</t>
  </si>
  <si>
    <t>ZC1</t>
  </si>
  <si>
    <t>ZC4</t>
  </si>
  <si>
    <t>qz bleu, qz, tourm, Plag</t>
  </si>
  <si>
    <t>RemPlissage</t>
  </si>
  <si>
    <t>Ondule et change direction + ou SE = 302/49</t>
  </si>
  <si>
    <t>Ondule change pendage + ou SW = 250/51</t>
  </si>
  <si>
    <t>Irr</t>
  </si>
  <si>
    <t>soleil, mouches, chaud</t>
  </si>
  <si>
    <t>Lichen, blanchâtre, rouille</t>
  </si>
  <si>
    <t>qz, tourm, plag</t>
  </si>
  <si>
    <t>15°C  Soleil</t>
  </si>
  <si>
    <t>15°C  Soleil, mouches</t>
  </si>
  <si>
    <t>EBG-10-alentours</t>
  </si>
  <si>
    <t>Emmanuelle B. Gagné, Aïda Dassilva, Philippe de LaSablonière</t>
  </si>
  <si>
    <t>Diorite altérée</t>
  </si>
  <si>
    <t>qz, plag, carb</t>
  </si>
  <si>
    <t>massif, schisteux</t>
  </si>
  <si>
    <t>Secteur Puits LeRoy</t>
  </si>
  <si>
    <t>Niv.</t>
  </si>
  <si>
    <t>Gallerie</t>
  </si>
  <si>
    <t>Emmanuelle B. Gagné, Philippe de LaSablonière</t>
  </si>
  <si>
    <t>130-???</t>
  </si>
  <si>
    <t>Diorite altérée + VeQz</t>
  </si>
  <si>
    <t>Emmanuelle B. Gagné, Marie-Odile C., Josiane Tanguay</t>
  </si>
  <si>
    <t>baie chargement 1</t>
  </si>
  <si>
    <t>Grenue</t>
  </si>
  <si>
    <t>baie chargement 2</t>
  </si>
  <si>
    <t>Emmanuelle B. Gagné, Marie-Odile C.</t>
  </si>
  <si>
    <t>Ventilation</t>
  </si>
  <si>
    <t>10Se</t>
  </si>
  <si>
    <t>590, 591 Vue générale, 592 à 595: Veine déplacée (18u 0301651/ utm 5334709)</t>
  </si>
  <si>
    <t>Boulon - 30 cm</t>
  </si>
  <si>
    <t>Boulon - 25 cm</t>
  </si>
  <si>
    <t>Ond.</t>
  </si>
  <si>
    <t xml:space="preserve">Ond. </t>
  </si>
  <si>
    <t xml:space="preserve">L. Ond </t>
  </si>
  <si>
    <t>fini au 1er boulon Plafond (boulon -20 cm en bas)</t>
  </si>
  <si>
    <t>Sex</t>
  </si>
  <si>
    <t>Boulon 20 cm</t>
  </si>
  <si>
    <t>Boulon 25 cm</t>
  </si>
  <si>
    <t>Courbe, se termine dans une veine</t>
  </si>
  <si>
    <t>Roche? (Diorite, aplite?) entre 2 granodiorite, courbe au centre</t>
  </si>
  <si>
    <t>Contact, boulon 30 cm échantillon 1</t>
  </si>
  <si>
    <t>Dessin</t>
  </si>
  <si>
    <t>Vers le haut Z. cis? Dyke? Vers le bas, Ve QZ</t>
  </si>
  <si>
    <t>Zone à grains fins 1 à 4 mm de diamètre, Dyke? Présence de feldspaths</t>
  </si>
  <si>
    <t>Foliation dans la zone à grains fins</t>
  </si>
  <si>
    <t>Dist contact: 8.55 m ET 9. 60 m, + Large bas, + mince haut</t>
  </si>
  <si>
    <t>Ech 3</t>
  </si>
  <si>
    <t>Présence de stries</t>
  </si>
  <si>
    <t>Carbonate de fer</t>
  </si>
  <si>
    <t>Décalé 1 cm vers l'Est, se continu même jusqu'au sol (1m), Présence de stries</t>
  </si>
  <si>
    <t>Grain aphanitique, entre grillage et boulon 30 cm</t>
  </si>
  <si>
    <t>Paroi mouillée</t>
  </si>
  <si>
    <t>Écoulement de la paroi</t>
  </si>
  <si>
    <t>Paroi</t>
  </si>
  <si>
    <t>eau coule sur Plaque d'aluminium, boulon - 25 cm</t>
  </si>
  <si>
    <t>Ec</t>
  </si>
  <si>
    <t>Présence Carbonates</t>
  </si>
  <si>
    <t>Carbonate</t>
  </si>
  <si>
    <t>py, Carb</t>
  </si>
  <si>
    <t>Qz+Carb</t>
  </si>
  <si>
    <t xml:space="preserve">Alt. </t>
  </si>
  <si>
    <t>Vent, Froid, mouillé</t>
  </si>
  <si>
    <t>Pluie</t>
  </si>
  <si>
    <t>NO 63: Dyke, texture?Plumeau? mafique, 26,9 + bouette</t>
  </si>
  <si>
    <t>voir croquis</t>
  </si>
  <si>
    <t>Sol</t>
  </si>
  <si>
    <t>Boulon</t>
  </si>
  <si>
    <t>Plafond</t>
  </si>
  <si>
    <t>Zcis</t>
  </si>
  <si>
    <t>Joint</t>
  </si>
  <si>
    <t>Ecou</t>
  </si>
  <si>
    <t>Légèrement ondulée</t>
  </si>
  <si>
    <t>Courbée</t>
  </si>
  <si>
    <t>Irrégulière</t>
  </si>
  <si>
    <t>soleil</t>
  </si>
  <si>
    <t>plan de st</t>
  </si>
  <si>
    <t>Impossible de faire la ligne plus longue car le fond de la baie est surelevé, ce n'est pas accessible et la ligne de levée serait courbée</t>
  </si>
  <si>
    <t>845 à 875: ligne gen</t>
  </si>
  <si>
    <t>nuages, pleins de mouches, seleil, vent, 18°</t>
  </si>
  <si>
    <t>Léger escalier dextre</t>
  </si>
  <si>
    <t>Sur Fr 30</t>
  </si>
  <si>
    <t>remplis carbonates</t>
  </si>
  <si>
    <t>fr Sub hor</t>
  </si>
  <si>
    <t>10 cm sous la ligne de levée, Sub hor</t>
  </si>
  <si>
    <t>25 cm boulon, Sub verticale</t>
  </si>
  <si>
    <t>Rampe en montant, Grillage env. 70 cm de la ligne de levée, paroi Huide, 1 m à 2.4 m de roche inconnue,  756 à 760 différents types de roche vers 3.40 m</t>
  </si>
  <si>
    <t>6. 97 m à 14.2 m paroi Huide</t>
  </si>
  <si>
    <t>10 cm AU DESSuS DE LA LIGNE</t>
  </si>
  <si>
    <t>Partie Sup, ech 2</t>
  </si>
  <si>
    <t>Boulon 30 cm, Paroi Suintante</t>
  </si>
  <si>
    <t>Épaisseur: 80</t>
  </si>
  <si>
    <t>Épaisseur: 20-70</t>
  </si>
  <si>
    <t>couloir du niveau 20  qui remonte vers la surface (sortie de secours)</t>
  </si>
  <si>
    <t>Parois humide de 14 a 16 m, parois sec 16m ++, parois humide 20 à 22,9m, parois sec 22,9m a 24,70m; 24,7 à 31m: écoulement; à partir de 24,73 m bouette et eau dégouttement important</t>
  </si>
  <si>
    <t>Limite humide et sec</t>
  </si>
  <si>
    <t>Semble être bloc décalé (2 cm NE)</t>
  </si>
  <si>
    <t>Esp moy: Fr // 405 = 1,7 m au sud (Haut affleurement), au bas: (N) 1 Fr / 12.5 m</t>
  </si>
  <si>
    <t>Esp moy: Fr // 400 = 0,7 m au centre de l'affl. À l'extrémité Est l'esp moy est d'environ 15 cm</t>
  </si>
  <si>
    <t>Z gf</t>
  </si>
  <si>
    <t>Z cis</t>
  </si>
  <si>
    <t>Volcanites, andésite</t>
  </si>
  <si>
    <t>// = parallèle</t>
  </si>
  <si>
    <t>Z. CIS  à la rencontre de la paroi et le mur du fond de la baie, elle monte au plafond et elle traverse la largeur de la baie (4m)</t>
  </si>
  <si>
    <t>Méthode</t>
  </si>
  <si>
    <t>Mine Beaufor</t>
  </si>
  <si>
    <t>Total</t>
  </si>
  <si>
    <t>Sous-total</t>
  </si>
  <si>
    <t>Mine          Canmet</t>
  </si>
  <si>
    <t>Mine         Lac Herbin</t>
  </si>
  <si>
    <r>
      <rPr>
        <b/>
        <sz val="10"/>
        <rFont val="Calibri"/>
        <family val="2"/>
        <scheme val="minor"/>
      </rPr>
      <t xml:space="preserve">FQRNT 2011-2012 </t>
    </r>
    <r>
      <rPr>
        <b/>
        <sz val="10"/>
        <color theme="1"/>
        <rFont val="Calibri"/>
        <family val="2"/>
        <scheme val="minor"/>
      </rPr>
      <t xml:space="preserve">  |    Levé en hydrogéologie structurale   |   Fiche de terrain   |   Ligne de levé</t>
    </r>
  </si>
  <si>
    <r>
      <rPr>
        <b/>
        <sz val="10"/>
        <rFont val="Calibri"/>
        <family val="2"/>
        <scheme val="minor"/>
      </rPr>
      <t xml:space="preserve">FQRNT 2011-2012 </t>
    </r>
    <r>
      <rPr>
        <b/>
        <sz val="10"/>
        <color theme="1"/>
        <rFont val="Calibri"/>
        <family val="2"/>
        <scheme val="minor"/>
      </rPr>
      <t xml:space="preserve">  |    Levé en hydrogéologie structurale   |   Fiche de terrain   |   Croquis</t>
    </r>
  </si>
  <si>
    <t>Borne 001 à l'extrémité ouest, Les veinule orangées qui réagissent à l'acide ont un espacement moyen de 5 cm (Sh 26), L'espacement moyen des fractures est parallèle à Sh et est de 1m et moins, Pour les autres, l'espacement moyen est de plus de 1 m.   PARTIE O.:1 à 29. PARTIE E.: 30 à 106</t>
  </si>
  <si>
    <t>ZC2</t>
  </si>
  <si>
    <t>ZC3</t>
  </si>
  <si>
    <t>ZC5</t>
  </si>
  <si>
    <t>Affleurements horizontaux: EBG-01 à EBG-10</t>
  </si>
  <si>
    <t>Ligne de levé sur l'Affleurement EBG-02: EBG-02(Li)</t>
  </si>
  <si>
    <t>Ligne de levé à Canmet: Can-01 à Can-03</t>
  </si>
  <si>
    <t>Ligne de levé à la mine Beaufor dans la zone W: B-ZW-01 à B-ZW-03</t>
  </si>
  <si>
    <t>Ligne de levé à la mine Lac Herbin: LH-01 à LH-03</t>
  </si>
  <si>
    <t>Ligne de levé à la mine Lac Herbin sur des affleurements horizontaux à la surface: LH-Ls1 à LH-Ls3</t>
  </si>
  <si>
    <t>Début: SW     Fin:   NE</t>
  </si>
  <si>
    <t>Plusieurs boulons ( environ à tous les mètres) et à partir de 7 m du début de la ligne, la face n'est pas propre, il est difficile de bien observer tous les joints, les intersections et les ouvertures, le fond de la baie est + sale                                                    Ligne de levé sur paroi Nord    Début: SE      Fin: NW</t>
  </si>
  <si>
    <t>Ligne de levé sur paroi Nord,   Début:  SW      Fin: NE</t>
  </si>
  <si>
    <t>Ligne de levé le long de la rampe      Début:  NE       Fin: SW</t>
  </si>
  <si>
    <t>LL sur paroi sud, Début:NE     Fin: SW</t>
  </si>
  <si>
    <t>rampe en montant; grillage 70 cm de moy; paroi sale (bouette); bcp de boulons sur la paroi, diff de prendre les mesures.      LL sur paroi NE    Début: SE    Fin: NW</t>
  </si>
  <si>
    <t>scans LH-L1       Début LL: W     Fin: E</t>
  </si>
  <si>
    <t>Mousse: 0 à 0.2m; 1.05 à 1.95m; 2.58 à 3.65m; 6.85 à 7.27 m; 9.7 à 11m; 12 à 15.6m; 16.4 à 17.35; 17.8 à 18.1; 20.72 à 21.5; 22.2 à 23.6; 31.8 à 32.79m; 35.43 ;a 35.99m           Début LL: S        Fin: N</t>
  </si>
  <si>
    <t>Mousse: 0 à 0.2m; 1.05 à 1.95m; 2.58 à 3.65m; 6.85 à 7.27 m; 9.7 à 11m; 12 à 15.6m; 16.4 à 17.35; 17.8 à 18.1; 20.72 à 21.5; 22.2 à 23.6; 31.8 à 32.79m; 35.43 ;a 35.99m               Début LL: NW      Fin: SE</t>
  </si>
  <si>
    <t>Débutde la ligne de levée: 3,5m          LL coté N de la galerie           Début: NW??</t>
  </si>
  <si>
    <t>70-L-108</t>
  </si>
  <si>
    <t>Ligne de levé côté sud                    Début:NE</t>
  </si>
  <si>
    <t>Structures Principales (suite EBG-01)</t>
  </si>
  <si>
    <t>Croquis d'affleurements subhorizontaux</t>
  </si>
  <si>
    <t>Lignes de levé sous-terre</t>
  </si>
  <si>
    <r>
      <t xml:space="preserve">Lignes de levé </t>
    </r>
    <r>
      <rPr>
        <i/>
        <sz val="9"/>
        <rFont val="Arial"/>
        <family val="2"/>
      </rPr>
      <t>(Labrie et al., 2009)</t>
    </r>
  </si>
  <si>
    <r>
      <t xml:space="preserve">Forages </t>
    </r>
    <r>
      <rPr>
        <i/>
        <sz val="9"/>
        <rFont val="Arial"/>
        <family val="2"/>
      </rPr>
      <t>(Labrie et al., 2009)</t>
    </r>
  </si>
  <si>
    <t>Lignes de levé sur affleurements subhorizontaux</t>
  </si>
  <si>
    <t>Nombre de fractures</t>
  </si>
  <si>
    <t>Fin de la fracture sur Fr 154</t>
  </si>
  <si>
    <t>Fin de la fracture sur Ve 160</t>
  </si>
  <si>
    <t>Se termine sur Fr 166, semble se prolonger au delà de l'affleurement, Esp. Moy. &lt;1m</t>
  </si>
  <si>
    <t>intercepte famille 474 (1)</t>
  </si>
  <si>
    <t>alterée en surface</t>
  </si>
  <si>
    <t xml:space="preserve">échantillon 1 </t>
  </si>
  <si>
    <t xml:space="preserve">Boulon à 30 cm </t>
  </si>
  <si>
    <t>img_0737, 738 enclave</t>
  </si>
  <si>
    <t>Numéro de fracture correspondant sur le relevé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</si>
</sst>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0" fillId="0" borderId="1" xfId="0" applyFill="1" applyBorder="1"/>
    <xf numFmtId="0" fontId="0" fillId="0" borderId="24" xfId="0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4" borderId="0" xfId="0" applyFill="1"/>
    <xf numFmtId="0" fontId="2" fillId="2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2" fillId="0" borderId="5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56" xfId="0" applyFont="1" applyBorder="1" applyAlignment="1"/>
    <xf numFmtId="0" fontId="2" fillId="0" borderId="59" xfId="0" applyFont="1" applyBorder="1" applyAlignment="1"/>
    <xf numFmtId="0" fontId="2" fillId="0" borderId="13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6" xfId="0" applyFill="1" applyBorder="1"/>
    <xf numFmtId="14" fontId="2" fillId="0" borderId="2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57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14" fontId="2" fillId="0" borderId="6" xfId="0" applyNumberFormat="1" applyFont="1" applyFill="1" applyBorder="1" applyAlignment="1"/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top" wrapText="1"/>
    </xf>
    <xf numFmtId="0" fontId="2" fillId="0" borderId="34" xfId="0" applyFont="1" applyBorder="1" applyAlignment="1"/>
    <xf numFmtId="0" fontId="0" fillId="0" borderId="34" xfId="0" applyBorder="1" applyAlignment="1"/>
    <xf numFmtId="0" fontId="2" fillId="0" borderId="63" xfId="0" applyFont="1" applyBorder="1" applyAlignment="1"/>
    <xf numFmtId="0" fontId="0" fillId="0" borderId="62" xfId="0" applyBorder="1" applyAlignment="1"/>
    <xf numFmtId="14" fontId="2" fillId="0" borderId="31" xfId="0" applyNumberFormat="1" applyFont="1" applyBorder="1" applyAlignment="1">
      <alignment horizontal="center"/>
    </xf>
    <xf numFmtId="0" fontId="2" fillId="0" borderId="61" xfId="0" applyFont="1" applyBorder="1" applyAlignment="1"/>
    <xf numFmtId="0" fontId="2" fillId="0" borderId="62" xfId="0" applyFont="1" applyBorder="1" applyAlignment="1"/>
    <xf numFmtId="0" fontId="0" fillId="0" borderId="34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34" xfId="0" applyFont="1" applyFill="1" applyBorder="1" applyAlignment="1"/>
    <xf numFmtId="0" fontId="1" fillId="0" borderId="3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5" fillId="0" borderId="1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0" fillId="0" borderId="42" xfId="0" applyFill="1" applyBorder="1"/>
    <xf numFmtId="0" fontId="2" fillId="0" borderId="41" xfId="0" applyFont="1" applyFill="1" applyBorder="1" applyAlignment="1">
      <alignment horizontal="center" vertical="top"/>
    </xf>
    <xf numFmtId="0" fontId="0" fillId="0" borderId="33" xfId="0" applyFill="1" applyBorder="1"/>
    <xf numFmtId="0" fontId="2" fillId="0" borderId="51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9" xfId="0" applyFont="1" applyFill="1" applyBorder="1" applyAlignment="1"/>
    <xf numFmtId="0" fontId="2" fillId="0" borderId="56" xfId="0" applyFont="1" applyFill="1" applyBorder="1" applyAlignment="1"/>
    <xf numFmtId="0" fontId="0" fillId="0" borderId="24" xfId="0" applyFill="1" applyBorder="1"/>
    <xf numFmtId="0" fontId="2" fillId="0" borderId="34" xfId="0" applyFont="1" applyFill="1" applyBorder="1" applyAlignment="1"/>
    <xf numFmtId="0" fontId="0" fillId="0" borderId="34" xfId="0" applyFill="1" applyBorder="1" applyAlignment="1"/>
    <xf numFmtId="0" fontId="2" fillId="0" borderId="63" xfId="0" applyFont="1" applyFill="1" applyBorder="1" applyAlignment="1"/>
    <xf numFmtId="0" fontId="0" fillId="0" borderId="62" xfId="0" applyFill="1" applyBorder="1" applyAlignment="1"/>
    <xf numFmtId="14" fontId="2" fillId="0" borderId="3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0" fillId="0" borderId="24" xfId="0" applyFill="1" applyBorder="1" applyAlignment="1"/>
    <xf numFmtId="0" fontId="0" fillId="0" borderId="56" xfId="0" applyFill="1" applyBorder="1" applyAlignment="1"/>
    <xf numFmtId="0" fontId="0" fillId="0" borderId="41" xfId="0" applyFill="1" applyBorder="1"/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/>
    <xf numFmtId="0" fontId="0" fillId="0" borderId="41" xfId="0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6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55" xfId="0" applyFont="1" applyFill="1" applyBorder="1" applyAlignment="1"/>
    <xf numFmtId="0" fontId="2" fillId="0" borderId="4" xfId="0" applyFont="1" applyFill="1" applyBorder="1" applyAlignment="1"/>
    <xf numFmtId="0" fontId="2" fillId="0" borderId="6" xfId="0" applyFont="1" applyFill="1" applyBorder="1" applyAlignment="1"/>
    <xf numFmtId="0" fontId="2" fillId="0" borderId="15" xfId="0" applyFont="1" applyFill="1" applyBorder="1" applyAlignment="1">
      <alignment horizontal="left" vertical="center"/>
    </xf>
    <xf numFmtId="0" fontId="0" fillId="0" borderId="41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2" fillId="0" borderId="51" xfId="0" applyFont="1" applyFill="1" applyBorder="1"/>
    <xf numFmtId="0" fontId="6" fillId="0" borderId="36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vertical="top"/>
    </xf>
    <xf numFmtId="0" fontId="2" fillId="0" borderId="48" xfId="0" applyFont="1" applyFill="1" applyBorder="1" applyAlignment="1"/>
    <xf numFmtId="0" fontId="2" fillId="0" borderId="46" xfId="0" applyFont="1" applyFill="1" applyBorder="1" applyAlignment="1"/>
    <xf numFmtId="0" fontId="2" fillId="0" borderId="47" xfId="0" applyFont="1" applyFill="1" applyBorder="1" applyAlignment="1"/>
    <xf numFmtId="0" fontId="2" fillId="0" borderId="30" xfId="0" applyFont="1" applyFill="1" applyBorder="1" applyAlignment="1"/>
    <xf numFmtId="0" fontId="2" fillId="0" borderId="35" xfId="0" applyFont="1" applyFill="1" applyBorder="1" applyAlignment="1"/>
    <xf numFmtId="0" fontId="2" fillId="0" borderId="12" xfId="0" applyFont="1" applyFill="1" applyBorder="1"/>
    <xf numFmtId="0" fontId="5" fillId="0" borderId="13" xfId="0" applyFont="1" applyFill="1" applyBorder="1" applyAlignment="1"/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quotePrefix="1" applyFill="1" applyBorder="1"/>
    <xf numFmtId="0" fontId="8" fillId="0" borderId="0" xfId="0" applyFont="1" applyFill="1" applyBorder="1"/>
    <xf numFmtId="0" fontId="9" fillId="0" borderId="5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69" xfId="0" applyFont="1" applyFill="1" applyBorder="1" applyAlignment="1">
      <alignment horizontal="center" vertical="center" textRotation="90" wrapText="1"/>
    </xf>
    <xf numFmtId="0" fontId="9" fillId="0" borderId="66" xfId="0" applyFont="1" applyFill="1" applyBorder="1" applyAlignment="1">
      <alignment horizontal="center" vertical="center" textRotation="90" wrapText="1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5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61" xfId="0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5" xfId="0" applyBorder="1" applyAlignment="1">
      <alignment horizontal="left"/>
    </xf>
    <xf numFmtId="0" fontId="0" fillId="0" borderId="59" xfId="0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B1" workbookViewId="0">
      <selection activeCell="G9" sqref="G9"/>
    </sheetView>
  </sheetViews>
  <sheetFormatPr baseColWidth="10" defaultRowHeight="15" x14ac:dyDescent="0.25"/>
  <cols>
    <col min="1" max="1" width="13.140625" style="86" customWidth="1"/>
    <col min="2" max="2" width="8" style="86" customWidth="1"/>
    <col min="3" max="3" width="45.7109375" style="86" customWidth="1"/>
    <col min="4" max="4" width="10.140625" style="86" customWidth="1"/>
    <col min="5" max="5" width="11.28515625" style="86" bestFit="1" customWidth="1"/>
    <col min="6" max="6" width="8.5703125" style="86" customWidth="1"/>
    <col min="7" max="16384" width="11.42578125" style="86"/>
  </cols>
  <sheetData>
    <row r="1" spans="1:7" ht="15.75" thickBot="1" x14ac:dyDescent="0.3">
      <c r="B1" s="2"/>
    </row>
    <row r="2" spans="1:7" ht="45.75" thickBot="1" x14ac:dyDescent="0.3">
      <c r="A2" s="2"/>
      <c r="B2" s="225"/>
      <c r="C2" s="226" t="s">
        <v>807</v>
      </c>
      <c r="D2" s="227" t="s">
        <v>843</v>
      </c>
      <c r="E2" s="228" t="s">
        <v>810</v>
      </c>
      <c r="F2" s="229" t="s">
        <v>809</v>
      </c>
      <c r="G2" s="2"/>
    </row>
    <row r="3" spans="1:7" s="230" customFormat="1" ht="24.75" customHeight="1" x14ac:dyDescent="0.25">
      <c r="B3" s="246" t="s">
        <v>811</v>
      </c>
      <c r="C3" s="231" t="s">
        <v>838</v>
      </c>
      <c r="D3" s="232">
        <f>169+29</f>
        <v>198</v>
      </c>
      <c r="E3" s="249">
        <f>D3+D4</f>
        <v>325</v>
      </c>
      <c r="F3" s="243">
        <f>E3+E5+E7+E9</f>
        <v>1871</v>
      </c>
    </row>
    <row r="4" spans="1:7" s="230" customFormat="1" ht="24.75" customHeight="1" x14ac:dyDescent="0.25">
      <c r="B4" s="247"/>
      <c r="C4" s="233" t="s">
        <v>839</v>
      </c>
      <c r="D4" s="234">
        <v>127</v>
      </c>
      <c r="E4" s="250"/>
      <c r="F4" s="244"/>
    </row>
    <row r="5" spans="1:7" s="230" customFormat="1" ht="24.75" customHeight="1" x14ac:dyDescent="0.25">
      <c r="B5" s="247"/>
      <c r="C5" s="235" t="s">
        <v>840</v>
      </c>
      <c r="D5" s="236">
        <f>31+31+28+15+41+23+40+35+43+20+35+15+18+16+27+9+30+20+33+41+47+75+39+38+32</f>
        <v>782</v>
      </c>
      <c r="E5" s="251">
        <f>D5+D6</f>
        <v>1006</v>
      </c>
      <c r="F5" s="244"/>
    </row>
    <row r="6" spans="1:7" s="230" customFormat="1" ht="24.75" customHeight="1" thickBot="1" x14ac:dyDescent="0.3">
      <c r="B6" s="248"/>
      <c r="C6" s="237" t="s">
        <v>841</v>
      </c>
      <c r="D6" s="238">
        <f>37+34+49+38+66</f>
        <v>224</v>
      </c>
      <c r="E6" s="252"/>
      <c r="F6" s="244"/>
    </row>
    <row r="7" spans="1:7" s="230" customFormat="1" ht="24.75" customHeight="1" x14ac:dyDescent="0.25">
      <c r="B7" s="247" t="s">
        <v>808</v>
      </c>
      <c r="C7" s="231" t="s">
        <v>838</v>
      </c>
      <c r="D7" s="239">
        <v>119</v>
      </c>
      <c r="E7" s="253">
        <f>D7+D8</f>
        <v>202</v>
      </c>
      <c r="F7" s="244"/>
    </row>
    <row r="8" spans="1:7" s="230" customFormat="1" ht="24.75" customHeight="1" thickBot="1" x14ac:dyDescent="0.3">
      <c r="B8" s="248"/>
      <c r="C8" s="233" t="s">
        <v>839</v>
      </c>
      <c r="D8" s="240">
        <v>83</v>
      </c>
      <c r="E8" s="254"/>
      <c r="F8" s="244"/>
    </row>
    <row r="9" spans="1:7" s="230" customFormat="1" ht="24.75" customHeight="1" x14ac:dyDescent="0.25">
      <c r="B9" s="247" t="s">
        <v>812</v>
      </c>
      <c r="C9" s="231" t="s">
        <v>838</v>
      </c>
      <c r="D9" s="239">
        <v>37</v>
      </c>
      <c r="E9" s="249">
        <f>D9+D10+D11</f>
        <v>338</v>
      </c>
      <c r="F9" s="244"/>
    </row>
    <row r="10" spans="1:7" s="230" customFormat="1" ht="24.75" customHeight="1" x14ac:dyDescent="0.25">
      <c r="B10" s="247"/>
      <c r="C10" s="241" t="s">
        <v>842</v>
      </c>
      <c r="D10" s="239">
        <v>97</v>
      </c>
      <c r="E10" s="253"/>
      <c r="F10" s="244"/>
    </row>
    <row r="11" spans="1:7" s="230" customFormat="1" ht="24.75" customHeight="1" thickBot="1" x14ac:dyDescent="0.3">
      <c r="B11" s="248"/>
      <c r="C11" s="242" t="s">
        <v>839</v>
      </c>
      <c r="D11" s="240">
        <v>204</v>
      </c>
      <c r="E11" s="254"/>
      <c r="F11" s="245"/>
    </row>
    <row r="13" spans="1:7" x14ac:dyDescent="0.25">
      <c r="C13" s="86" t="s">
        <v>819</v>
      </c>
    </row>
    <row r="14" spans="1:7" x14ac:dyDescent="0.25">
      <c r="C14" s="86" t="s">
        <v>820</v>
      </c>
    </row>
    <row r="15" spans="1:7" x14ac:dyDescent="0.25">
      <c r="C15" s="86" t="s">
        <v>821</v>
      </c>
    </row>
    <row r="16" spans="1:7" x14ac:dyDescent="0.25">
      <c r="C16" s="86" t="s">
        <v>822</v>
      </c>
    </row>
    <row r="17" spans="3:3" x14ac:dyDescent="0.25">
      <c r="C17" s="86" t="s">
        <v>823</v>
      </c>
    </row>
    <row r="18" spans="3:3" x14ac:dyDescent="0.25">
      <c r="C18" s="86" t="s">
        <v>824</v>
      </c>
    </row>
  </sheetData>
  <mergeCells count="8">
    <mergeCell ref="F3:F11"/>
    <mergeCell ref="B3:B6"/>
    <mergeCell ref="B7:B8"/>
    <mergeCell ref="B9:B11"/>
    <mergeCell ref="E3:E4"/>
    <mergeCell ref="E5:E6"/>
    <mergeCell ref="E7:E8"/>
    <mergeCell ref="E9:E11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A9" zoomScale="70" zoomScaleNormal="70" workbookViewId="0">
      <selection activeCell="R10" sqref="R10:S12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9" width="10.7109375" style="86" bestFit="1" customWidth="1"/>
    <col min="20" max="20" width="4.42578125" style="86" bestFit="1" customWidth="1"/>
    <col min="21" max="21" width="5" style="86" bestFit="1" customWidth="1"/>
    <col min="22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686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692</v>
      </c>
      <c r="O2" s="316"/>
      <c r="P2" s="40" t="s">
        <v>133</v>
      </c>
      <c r="Q2" s="41">
        <v>41046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59" t="s">
        <v>3</v>
      </c>
      <c r="B4" s="284" t="s">
        <v>336</v>
      </c>
      <c r="C4" s="285"/>
      <c r="D4" s="285"/>
      <c r="E4" s="287"/>
      <c r="F4" s="303" t="s">
        <v>53</v>
      </c>
      <c r="G4" s="288"/>
      <c r="H4" s="288"/>
      <c r="I4" s="290" t="s">
        <v>342</v>
      </c>
      <c r="J4" s="290"/>
      <c r="K4" s="290"/>
      <c r="L4" s="290"/>
      <c r="M4" s="301" t="s">
        <v>11</v>
      </c>
      <c r="N4" s="317" t="s">
        <v>324</v>
      </c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281" t="s">
        <v>4</v>
      </c>
      <c r="B5" s="282"/>
      <c r="C5" s="283"/>
      <c r="D5" s="145">
        <v>18</v>
      </c>
      <c r="E5" s="145">
        <v>16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301"/>
      <c r="N5" s="320" t="s">
        <v>325</v>
      </c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278" t="s">
        <v>671</v>
      </c>
      <c r="B6" s="279"/>
      <c r="C6" s="280"/>
      <c r="D6" s="145">
        <v>5</v>
      </c>
      <c r="E6" s="145">
        <v>10</v>
      </c>
      <c r="F6" s="303" t="s">
        <v>19</v>
      </c>
      <c r="G6" s="288"/>
      <c r="H6" s="288"/>
      <c r="I6" s="288" t="s">
        <v>320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298" t="s">
        <v>6</v>
      </c>
      <c r="B7" s="299"/>
      <c r="C7" s="299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84" t="s">
        <v>7</v>
      </c>
      <c r="B8" s="287"/>
      <c r="C8" s="89" t="s">
        <v>8</v>
      </c>
      <c r="D8" s="296">
        <v>309918</v>
      </c>
      <c r="E8" s="384"/>
      <c r="F8" s="303" t="s">
        <v>18</v>
      </c>
      <c r="G8" s="288"/>
      <c r="H8" s="288"/>
      <c r="I8" s="288" t="s">
        <v>322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89" t="s">
        <v>9</v>
      </c>
      <c r="D9" s="296">
        <v>5336900</v>
      </c>
      <c r="E9" s="384"/>
      <c r="F9" s="303" t="s">
        <v>54</v>
      </c>
      <c r="G9" s="288"/>
      <c r="H9" s="288"/>
      <c r="I9" s="290" t="s">
        <v>693</v>
      </c>
      <c r="J9" s="290"/>
      <c r="K9" s="290"/>
      <c r="L9" s="290"/>
      <c r="M9" s="178" t="s">
        <v>159</v>
      </c>
      <c r="N9" s="284" t="s">
        <v>323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90" t="s">
        <v>764</v>
      </c>
      <c r="B10" s="89">
        <v>318</v>
      </c>
      <c r="C10" s="91" t="s">
        <v>51</v>
      </c>
      <c r="D10" s="89">
        <v>1</v>
      </c>
      <c r="E10" s="89" t="s">
        <v>50</v>
      </c>
      <c r="F10" s="369"/>
      <c r="G10" s="370"/>
      <c r="H10" s="370"/>
      <c r="I10" s="371"/>
      <c r="J10" s="371"/>
      <c r="K10" s="371"/>
      <c r="L10" s="371"/>
      <c r="M10" s="188" t="s">
        <v>160</v>
      </c>
      <c r="N10" s="372" t="s">
        <v>851</v>
      </c>
      <c r="O10" s="328"/>
      <c r="P10" s="328"/>
      <c r="Q10" s="373"/>
      <c r="R10" s="386" t="s">
        <v>852</v>
      </c>
      <c r="S10" s="38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386"/>
      <c r="S11" s="38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388"/>
      <c r="S12" s="389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65" t="s">
        <v>656</v>
      </c>
      <c r="S13" s="65" t="s">
        <v>655</v>
      </c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25.5" x14ac:dyDescent="0.25">
      <c r="A14" s="144">
        <v>308</v>
      </c>
      <c r="B14" s="145" t="s">
        <v>79</v>
      </c>
      <c r="C14" s="145">
        <v>295</v>
      </c>
      <c r="D14" s="145">
        <v>50</v>
      </c>
      <c r="E14" s="145" t="s">
        <v>143</v>
      </c>
      <c r="F14" s="145">
        <v>10</v>
      </c>
      <c r="G14" s="145"/>
      <c r="H14" s="145"/>
      <c r="I14" s="145">
        <v>1.5</v>
      </c>
      <c r="J14" s="145" t="s">
        <v>86</v>
      </c>
      <c r="K14" s="145" t="s">
        <v>86</v>
      </c>
      <c r="L14" s="145" t="s">
        <v>339</v>
      </c>
      <c r="M14" s="145"/>
      <c r="N14" s="145" t="s">
        <v>47</v>
      </c>
      <c r="O14" s="46" t="s">
        <v>328</v>
      </c>
      <c r="P14" s="145" t="s">
        <v>94</v>
      </c>
      <c r="Q14" s="42"/>
      <c r="R14" s="15">
        <v>790</v>
      </c>
      <c r="S14" s="15">
        <v>592</v>
      </c>
      <c r="T14" s="15"/>
      <c r="U14" s="15"/>
      <c r="V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4">
        <v>309</v>
      </c>
      <c r="B15" s="145" t="s">
        <v>79</v>
      </c>
      <c r="C15" s="145">
        <v>281</v>
      </c>
      <c r="D15" s="145">
        <v>66</v>
      </c>
      <c r="E15" s="145" t="s">
        <v>143</v>
      </c>
      <c r="F15" s="145">
        <v>13</v>
      </c>
      <c r="G15" s="145"/>
      <c r="H15" s="145"/>
      <c r="I15" s="145">
        <v>3</v>
      </c>
      <c r="J15" s="145" t="s">
        <v>86</v>
      </c>
      <c r="K15" s="145" t="s">
        <v>184</v>
      </c>
      <c r="L15" s="145" t="s">
        <v>185</v>
      </c>
      <c r="M15" s="145"/>
      <c r="N15" s="145" t="s">
        <v>47</v>
      </c>
      <c r="O15" s="46" t="s">
        <v>330</v>
      </c>
      <c r="P15" s="145" t="s">
        <v>94</v>
      </c>
      <c r="Q15" s="42"/>
      <c r="R15" s="15">
        <v>797</v>
      </c>
      <c r="S15" s="15">
        <v>596</v>
      </c>
      <c r="T15" s="15"/>
      <c r="U15" s="15"/>
      <c r="V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4">
        <v>310</v>
      </c>
      <c r="B16" s="145" t="s">
        <v>79</v>
      </c>
      <c r="C16" s="145">
        <v>2</v>
      </c>
      <c r="D16" s="145">
        <v>61</v>
      </c>
      <c r="E16" s="145" t="s">
        <v>163</v>
      </c>
      <c r="F16" s="145">
        <v>20</v>
      </c>
      <c r="G16" s="145">
        <v>1</v>
      </c>
      <c r="H16" s="145" t="s">
        <v>107</v>
      </c>
      <c r="I16" s="145">
        <v>2</v>
      </c>
      <c r="J16" s="145" t="s">
        <v>86</v>
      </c>
      <c r="K16" s="145" t="s">
        <v>184</v>
      </c>
      <c r="L16" s="145" t="s">
        <v>339</v>
      </c>
      <c r="M16" s="145" t="s">
        <v>314</v>
      </c>
      <c r="N16" s="145" t="s">
        <v>665</v>
      </c>
      <c r="O16" s="46">
        <v>187</v>
      </c>
      <c r="P16" s="145" t="s">
        <v>94</v>
      </c>
      <c r="Q16" s="42"/>
      <c r="R16" s="15">
        <v>803</v>
      </c>
      <c r="S16" s="15">
        <v>601</v>
      </c>
      <c r="T16" s="15"/>
      <c r="U16" s="15"/>
      <c r="V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25.5" x14ac:dyDescent="0.25">
      <c r="A17" s="144">
        <v>311</v>
      </c>
      <c r="B17" s="145" t="s">
        <v>79</v>
      </c>
      <c r="C17" s="145">
        <v>84</v>
      </c>
      <c r="D17" s="145">
        <v>46</v>
      </c>
      <c r="E17" s="145" t="s">
        <v>163</v>
      </c>
      <c r="F17" s="145">
        <v>13</v>
      </c>
      <c r="G17" s="145">
        <v>0.5</v>
      </c>
      <c r="H17" s="145" t="s">
        <v>107</v>
      </c>
      <c r="I17" s="145">
        <v>2.5</v>
      </c>
      <c r="J17" s="145" t="s">
        <v>184</v>
      </c>
      <c r="K17" s="145" t="s">
        <v>184</v>
      </c>
      <c r="L17" s="145" t="s">
        <v>138</v>
      </c>
      <c r="M17" s="145" t="s">
        <v>314</v>
      </c>
      <c r="N17" s="145" t="s">
        <v>695</v>
      </c>
      <c r="O17" s="46" t="s">
        <v>327</v>
      </c>
      <c r="P17" s="145" t="s">
        <v>94</v>
      </c>
      <c r="Q17" s="42"/>
      <c r="R17" s="15">
        <v>791</v>
      </c>
      <c r="S17" s="15"/>
      <c r="T17" s="15"/>
      <c r="U17" s="15"/>
      <c r="V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4">
        <v>312</v>
      </c>
      <c r="B18" s="145" t="s">
        <v>79</v>
      </c>
      <c r="C18" s="145">
        <v>260</v>
      </c>
      <c r="D18" s="145">
        <v>90</v>
      </c>
      <c r="E18" s="145" t="s">
        <v>238</v>
      </c>
      <c r="F18" s="145">
        <v>15</v>
      </c>
      <c r="G18" s="145">
        <v>1</v>
      </c>
      <c r="H18" s="145" t="s">
        <v>102</v>
      </c>
      <c r="I18" s="145">
        <v>5</v>
      </c>
      <c r="J18" s="145" t="s">
        <v>150</v>
      </c>
      <c r="K18" s="145" t="s">
        <v>184</v>
      </c>
      <c r="L18" s="145" t="s">
        <v>138</v>
      </c>
      <c r="M18" s="145" t="s">
        <v>314</v>
      </c>
      <c r="N18" s="145" t="s">
        <v>47</v>
      </c>
      <c r="O18" s="46">
        <v>191</v>
      </c>
      <c r="P18" s="145" t="s">
        <v>94</v>
      </c>
      <c r="Q18" s="42"/>
      <c r="R18" s="15">
        <v>801</v>
      </c>
      <c r="S18" s="15">
        <v>603</v>
      </c>
      <c r="T18" s="15"/>
      <c r="U18" s="15"/>
      <c r="V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4">
        <v>313</v>
      </c>
      <c r="B19" s="145" t="s">
        <v>79</v>
      </c>
      <c r="C19" s="145">
        <v>237</v>
      </c>
      <c r="D19" s="145">
        <v>80</v>
      </c>
      <c r="E19" s="145" t="s">
        <v>239</v>
      </c>
      <c r="F19" s="145">
        <v>3</v>
      </c>
      <c r="G19" s="145" t="s">
        <v>315</v>
      </c>
      <c r="H19" s="145" t="s">
        <v>107</v>
      </c>
      <c r="I19" s="145">
        <v>0.4</v>
      </c>
      <c r="J19" s="145" t="s">
        <v>184</v>
      </c>
      <c r="K19" s="145" t="s">
        <v>86</v>
      </c>
      <c r="L19" s="145" t="s">
        <v>138</v>
      </c>
      <c r="M19" s="145" t="s">
        <v>316</v>
      </c>
      <c r="N19" s="145" t="s">
        <v>47</v>
      </c>
      <c r="O19" s="46"/>
      <c r="P19" s="145" t="s">
        <v>94</v>
      </c>
      <c r="Q19" s="42"/>
      <c r="R19" s="15"/>
      <c r="S19" s="15"/>
      <c r="T19" s="15"/>
      <c r="U19" s="15"/>
      <c r="V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4">
        <v>314</v>
      </c>
      <c r="B20" s="145" t="s">
        <v>79</v>
      </c>
      <c r="C20" s="145">
        <v>317</v>
      </c>
      <c r="D20" s="145">
        <v>47</v>
      </c>
      <c r="E20" s="145" t="s">
        <v>143</v>
      </c>
      <c r="F20" s="145">
        <v>8</v>
      </c>
      <c r="G20" s="145"/>
      <c r="H20" s="145"/>
      <c r="I20" s="145">
        <v>1.2</v>
      </c>
      <c r="J20" s="145" t="s">
        <v>184</v>
      </c>
      <c r="K20" s="145" t="s">
        <v>184</v>
      </c>
      <c r="L20" s="145" t="s">
        <v>339</v>
      </c>
      <c r="M20" s="145" t="s">
        <v>318</v>
      </c>
      <c r="N20" s="145" t="s">
        <v>47</v>
      </c>
      <c r="O20" s="46" t="s">
        <v>326</v>
      </c>
      <c r="P20" s="145" t="s">
        <v>94</v>
      </c>
      <c r="Q20" s="42"/>
      <c r="R20" s="15">
        <v>799</v>
      </c>
      <c r="S20" s="15"/>
      <c r="T20" s="15"/>
      <c r="U20" s="15"/>
      <c r="V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5.5" x14ac:dyDescent="0.25">
      <c r="A21" s="144">
        <v>315</v>
      </c>
      <c r="B21" s="145" t="s">
        <v>79</v>
      </c>
      <c r="C21" s="145">
        <v>167</v>
      </c>
      <c r="D21" s="145">
        <v>46</v>
      </c>
      <c r="E21" s="145" t="s">
        <v>239</v>
      </c>
      <c r="F21" s="145">
        <v>4</v>
      </c>
      <c r="G21" s="145"/>
      <c r="H21" s="145"/>
      <c r="I21" s="145">
        <v>0.4</v>
      </c>
      <c r="J21" s="145" t="s">
        <v>184</v>
      </c>
      <c r="K21" s="145" t="s">
        <v>86</v>
      </c>
      <c r="L21" s="145" t="s">
        <v>339</v>
      </c>
      <c r="M21" s="145" t="s">
        <v>314</v>
      </c>
      <c r="N21" s="145" t="s">
        <v>47</v>
      </c>
      <c r="O21" s="46" t="s">
        <v>329</v>
      </c>
      <c r="P21" s="145" t="s">
        <v>94</v>
      </c>
      <c r="Q21" s="42"/>
      <c r="R21" s="15"/>
      <c r="S21" s="15">
        <v>597</v>
      </c>
      <c r="T21" s="15"/>
      <c r="U21" s="15"/>
      <c r="V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4">
        <v>316</v>
      </c>
      <c r="B22" s="145" t="s">
        <v>79</v>
      </c>
      <c r="C22" s="145">
        <v>274</v>
      </c>
      <c r="D22" s="145">
        <v>73</v>
      </c>
      <c r="E22" s="145" t="s">
        <v>143</v>
      </c>
      <c r="F22" s="145">
        <v>11</v>
      </c>
      <c r="G22" s="145"/>
      <c r="H22" s="145"/>
      <c r="I22" s="145">
        <v>4</v>
      </c>
      <c r="J22" s="145" t="s">
        <v>86</v>
      </c>
      <c r="K22" s="145" t="s">
        <v>184</v>
      </c>
      <c r="L22" s="145" t="s">
        <v>339</v>
      </c>
      <c r="M22" s="145"/>
      <c r="N22" s="145" t="s">
        <v>142</v>
      </c>
      <c r="O22" s="46">
        <v>191</v>
      </c>
      <c r="P22" s="145" t="s">
        <v>94</v>
      </c>
      <c r="Q22" s="42"/>
      <c r="R22" s="15"/>
      <c r="S22" s="15"/>
      <c r="T22" s="15"/>
      <c r="U22" s="15"/>
      <c r="V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4">
        <v>317</v>
      </c>
      <c r="B23" s="145" t="s">
        <v>79</v>
      </c>
      <c r="C23" s="145">
        <v>270</v>
      </c>
      <c r="D23" s="145">
        <v>73</v>
      </c>
      <c r="E23" s="145" t="s">
        <v>86</v>
      </c>
      <c r="F23" s="145">
        <v>2</v>
      </c>
      <c r="G23" s="145"/>
      <c r="H23" s="145"/>
      <c r="I23" s="145">
        <v>0.8</v>
      </c>
      <c r="J23" s="145" t="s">
        <v>184</v>
      </c>
      <c r="K23" s="145" t="s">
        <v>184</v>
      </c>
      <c r="L23" s="145" t="s">
        <v>339</v>
      </c>
      <c r="M23" s="145"/>
      <c r="N23" s="145" t="s">
        <v>47</v>
      </c>
      <c r="O23" s="46">
        <v>177</v>
      </c>
      <c r="P23" s="145" t="s">
        <v>108</v>
      </c>
      <c r="Q23" s="42"/>
      <c r="R23" s="15"/>
      <c r="S23" s="15"/>
      <c r="T23" s="15"/>
      <c r="U23" s="15"/>
      <c r="V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4">
        <v>318</v>
      </c>
      <c r="B24" s="145" t="s">
        <v>79</v>
      </c>
      <c r="C24" s="145">
        <v>275</v>
      </c>
      <c r="D24" s="145">
        <v>86</v>
      </c>
      <c r="E24" s="145" t="s">
        <v>86</v>
      </c>
      <c r="F24" s="145">
        <v>7</v>
      </c>
      <c r="G24" s="145"/>
      <c r="H24" s="145"/>
      <c r="I24" s="145">
        <v>1.5</v>
      </c>
      <c r="J24" s="145" t="s">
        <v>184</v>
      </c>
      <c r="K24" s="145" t="s">
        <v>184</v>
      </c>
      <c r="L24" s="145" t="s">
        <v>339</v>
      </c>
      <c r="M24" s="145"/>
      <c r="N24" s="145" t="s">
        <v>47</v>
      </c>
      <c r="O24" s="46" t="s">
        <v>331</v>
      </c>
      <c r="P24" s="145" t="s">
        <v>108</v>
      </c>
      <c r="Q24" s="42"/>
      <c r="R24" s="15"/>
      <c r="S24" s="15"/>
      <c r="T24" s="15"/>
      <c r="U24" s="15"/>
      <c r="V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4">
        <v>319</v>
      </c>
      <c r="B25" s="145" t="s">
        <v>79</v>
      </c>
      <c r="C25" s="145">
        <v>297</v>
      </c>
      <c r="D25" s="145">
        <v>83</v>
      </c>
      <c r="E25" s="145" t="s">
        <v>143</v>
      </c>
      <c r="F25" s="145">
        <v>8</v>
      </c>
      <c r="G25" s="145"/>
      <c r="H25" s="145"/>
      <c r="I25" s="145">
        <v>2.5</v>
      </c>
      <c r="J25" s="145" t="s">
        <v>89</v>
      </c>
      <c r="K25" s="145" t="s">
        <v>89</v>
      </c>
      <c r="L25" s="145" t="s">
        <v>339</v>
      </c>
      <c r="M25" s="145"/>
      <c r="N25" s="145" t="s">
        <v>47</v>
      </c>
      <c r="O25" s="46" t="s">
        <v>333</v>
      </c>
      <c r="P25" s="145" t="s">
        <v>108</v>
      </c>
      <c r="Q25" s="42"/>
      <c r="R25" s="15"/>
      <c r="S25" s="15"/>
      <c r="T25" s="15"/>
      <c r="U25" s="15"/>
      <c r="V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4">
        <v>320</v>
      </c>
      <c r="B26" s="145" t="s">
        <v>79</v>
      </c>
      <c r="C26" s="145">
        <v>355</v>
      </c>
      <c r="D26" s="145">
        <v>54</v>
      </c>
      <c r="E26" s="145" t="s">
        <v>121</v>
      </c>
      <c r="F26" s="145">
        <v>18</v>
      </c>
      <c r="G26" s="145">
        <v>1</v>
      </c>
      <c r="H26" s="145" t="s">
        <v>107</v>
      </c>
      <c r="I26" s="145">
        <v>2.5</v>
      </c>
      <c r="J26" s="145" t="s">
        <v>150</v>
      </c>
      <c r="K26" s="145" t="s">
        <v>184</v>
      </c>
      <c r="L26" s="145" t="s">
        <v>339</v>
      </c>
      <c r="M26" s="145" t="s">
        <v>314</v>
      </c>
      <c r="N26" s="145" t="s">
        <v>142</v>
      </c>
      <c r="O26" s="46" t="s">
        <v>335</v>
      </c>
      <c r="P26" s="145" t="s">
        <v>108</v>
      </c>
      <c r="Q26" s="42"/>
      <c r="R26" s="15"/>
      <c r="S26" s="15"/>
      <c r="T26" s="15"/>
      <c r="U26" s="15"/>
      <c r="V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4">
        <v>321</v>
      </c>
      <c r="B27" s="145" t="s">
        <v>79</v>
      </c>
      <c r="C27" s="145">
        <v>72</v>
      </c>
      <c r="D27" s="145">
        <v>46</v>
      </c>
      <c r="E27" s="145" t="s">
        <v>163</v>
      </c>
      <c r="F27" s="145">
        <v>4</v>
      </c>
      <c r="G27" s="145"/>
      <c r="H27" s="145"/>
      <c r="I27" s="145">
        <v>0.4</v>
      </c>
      <c r="J27" s="145" t="s">
        <v>184</v>
      </c>
      <c r="K27" s="145" t="s">
        <v>150</v>
      </c>
      <c r="L27" s="145" t="s">
        <v>339</v>
      </c>
      <c r="M27" s="145" t="s">
        <v>313</v>
      </c>
      <c r="N27" s="145" t="s">
        <v>47</v>
      </c>
      <c r="O27" s="46">
        <v>179</v>
      </c>
      <c r="P27" s="145" t="s">
        <v>108</v>
      </c>
      <c r="Q27" s="42"/>
      <c r="R27" s="15"/>
      <c r="S27" s="15"/>
      <c r="T27" s="15"/>
      <c r="U27" s="15"/>
      <c r="V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4">
        <v>322</v>
      </c>
      <c r="B28" s="145" t="s">
        <v>79</v>
      </c>
      <c r="C28" s="145">
        <v>260</v>
      </c>
      <c r="D28" s="145">
        <v>80</v>
      </c>
      <c r="E28" s="145" t="s">
        <v>238</v>
      </c>
      <c r="F28" s="145">
        <v>10</v>
      </c>
      <c r="G28" s="145"/>
      <c r="H28" s="145"/>
      <c r="I28" s="145">
        <v>2.7</v>
      </c>
      <c r="J28" s="145" t="s">
        <v>184</v>
      </c>
      <c r="K28" s="145" t="s">
        <v>184</v>
      </c>
      <c r="L28" s="145" t="s">
        <v>339</v>
      </c>
      <c r="M28" s="145" t="s">
        <v>314</v>
      </c>
      <c r="N28" s="145" t="s">
        <v>47</v>
      </c>
      <c r="O28" s="46" t="s">
        <v>334</v>
      </c>
      <c r="P28" s="145" t="s">
        <v>108</v>
      </c>
      <c r="Q28" s="42"/>
      <c r="R28" s="15"/>
      <c r="S28" s="15"/>
      <c r="T28" s="15"/>
      <c r="U28" s="15"/>
      <c r="V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4">
        <v>323</v>
      </c>
      <c r="B29" s="145" t="s">
        <v>79</v>
      </c>
      <c r="C29" s="145">
        <v>262</v>
      </c>
      <c r="D29" s="145">
        <v>75</v>
      </c>
      <c r="E29" s="145" t="s">
        <v>238</v>
      </c>
      <c r="F29" s="145">
        <v>3</v>
      </c>
      <c r="G29" s="145"/>
      <c r="H29" s="145"/>
      <c r="I29" s="145">
        <v>0.5</v>
      </c>
      <c r="J29" s="145" t="s">
        <v>184</v>
      </c>
      <c r="K29" s="145" t="s">
        <v>86</v>
      </c>
      <c r="L29" s="145" t="s">
        <v>339</v>
      </c>
      <c r="M29" s="145" t="s">
        <v>314</v>
      </c>
      <c r="N29" s="145" t="s">
        <v>47</v>
      </c>
      <c r="O29" s="46" t="s">
        <v>332</v>
      </c>
      <c r="P29" s="145" t="s">
        <v>108</v>
      </c>
      <c r="Q29" s="42"/>
      <c r="R29" s="15"/>
      <c r="S29" s="15"/>
      <c r="T29" s="15"/>
      <c r="U29" s="15"/>
      <c r="V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4">
        <v>324</v>
      </c>
      <c r="B30" s="145" t="s">
        <v>79</v>
      </c>
      <c r="C30" s="145">
        <v>260</v>
      </c>
      <c r="D30" s="145">
        <v>73</v>
      </c>
      <c r="E30" s="145" t="s">
        <v>86</v>
      </c>
      <c r="F30" s="145">
        <v>9</v>
      </c>
      <c r="G30" s="145">
        <v>0.1</v>
      </c>
      <c r="H30" s="145" t="s">
        <v>107</v>
      </c>
      <c r="I30" s="145">
        <v>1.4</v>
      </c>
      <c r="J30" s="145" t="s">
        <v>184</v>
      </c>
      <c r="K30" s="145" t="s">
        <v>184</v>
      </c>
      <c r="L30" s="145" t="s">
        <v>339</v>
      </c>
      <c r="M30" s="145" t="s">
        <v>314</v>
      </c>
      <c r="N30" s="145" t="s">
        <v>47</v>
      </c>
      <c r="O30" s="46">
        <v>180</v>
      </c>
      <c r="P30" s="145" t="s">
        <v>108</v>
      </c>
      <c r="Q30" s="42"/>
      <c r="R30" s="15"/>
      <c r="S30" s="15"/>
      <c r="T30" s="15"/>
      <c r="U30" s="15"/>
      <c r="V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4">
        <v>325</v>
      </c>
      <c r="B31" s="145" t="s">
        <v>79</v>
      </c>
      <c r="C31" s="145">
        <v>275</v>
      </c>
      <c r="D31" s="145">
        <v>74</v>
      </c>
      <c r="E31" s="145" t="s">
        <v>238</v>
      </c>
      <c r="F31" s="145">
        <v>8</v>
      </c>
      <c r="G31" s="145" t="s">
        <v>317</v>
      </c>
      <c r="H31" s="145" t="s">
        <v>107</v>
      </c>
      <c r="I31" s="145">
        <v>2</v>
      </c>
      <c r="J31" s="145" t="s">
        <v>184</v>
      </c>
      <c r="K31" s="145" t="s">
        <v>184</v>
      </c>
      <c r="L31" s="145" t="s">
        <v>339</v>
      </c>
      <c r="M31" s="145" t="s">
        <v>314</v>
      </c>
      <c r="N31" s="145" t="s">
        <v>695</v>
      </c>
      <c r="O31" s="46" t="s">
        <v>334</v>
      </c>
      <c r="P31" s="145" t="s">
        <v>108</v>
      </c>
      <c r="Q31" s="42"/>
      <c r="R31" s="15"/>
      <c r="S31" s="15"/>
      <c r="T31" s="15"/>
      <c r="U31" s="15"/>
      <c r="V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4">
        <v>326</v>
      </c>
      <c r="B32" s="145" t="s">
        <v>79</v>
      </c>
      <c r="C32" s="145">
        <v>213</v>
      </c>
      <c r="D32" s="145">
        <v>79</v>
      </c>
      <c r="E32" s="145" t="s">
        <v>238</v>
      </c>
      <c r="F32" s="145">
        <v>11</v>
      </c>
      <c r="G32" s="145" t="s">
        <v>317</v>
      </c>
      <c r="H32" s="145" t="s">
        <v>107</v>
      </c>
      <c r="I32" s="145">
        <v>0.6</v>
      </c>
      <c r="J32" s="145" t="s">
        <v>184</v>
      </c>
      <c r="K32" s="145" t="s">
        <v>184</v>
      </c>
      <c r="L32" s="145" t="s">
        <v>339</v>
      </c>
      <c r="M32" s="145" t="s">
        <v>314</v>
      </c>
      <c r="N32" s="145" t="s">
        <v>699</v>
      </c>
      <c r="O32" s="60"/>
      <c r="P32" s="145" t="s">
        <v>108</v>
      </c>
      <c r="Q32" s="43" t="s">
        <v>458</v>
      </c>
      <c r="R32" s="15"/>
      <c r="S32" s="15"/>
      <c r="T32" s="15"/>
      <c r="U32" s="15"/>
      <c r="V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26.25" thickBot="1" x14ac:dyDescent="0.3">
      <c r="A33" s="104">
        <v>327</v>
      </c>
      <c r="B33" s="36" t="s">
        <v>79</v>
      </c>
      <c r="C33" s="36">
        <v>252</v>
      </c>
      <c r="D33" s="36">
        <v>89</v>
      </c>
      <c r="E33" s="36" t="s">
        <v>86</v>
      </c>
      <c r="F33" s="36">
        <v>10</v>
      </c>
      <c r="G33" s="36">
        <v>0.1</v>
      </c>
      <c r="H33" s="36" t="s">
        <v>107</v>
      </c>
      <c r="I33" s="36">
        <v>1.5</v>
      </c>
      <c r="J33" s="36" t="s">
        <v>184</v>
      </c>
      <c r="K33" s="36" t="s">
        <v>184</v>
      </c>
      <c r="L33" s="36" t="s">
        <v>339</v>
      </c>
      <c r="M33" s="36" t="s">
        <v>314</v>
      </c>
      <c r="N33" s="36" t="s">
        <v>699</v>
      </c>
      <c r="O33" s="44"/>
      <c r="P33" s="36" t="s">
        <v>108</v>
      </c>
      <c r="Q33" s="45" t="s">
        <v>457</v>
      </c>
      <c r="R33" s="15"/>
      <c r="S33" s="15"/>
      <c r="T33" s="15"/>
      <c r="U33" s="15"/>
      <c r="V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2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5.75" thickBo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2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25.5" x14ac:dyDescent="0.25">
      <c r="A36" s="195">
        <v>328</v>
      </c>
      <c r="B36" s="48" t="s">
        <v>445</v>
      </c>
      <c r="C36" s="48">
        <v>276</v>
      </c>
      <c r="D36" s="48">
        <v>50</v>
      </c>
      <c r="E36" s="48"/>
      <c r="F36" s="48"/>
      <c r="G36" s="48" t="s">
        <v>446</v>
      </c>
      <c r="H36" s="48"/>
      <c r="I36" s="48"/>
      <c r="J36" s="48"/>
      <c r="K36" s="48"/>
      <c r="L36" s="48"/>
      <c r="M36" s="48"/>
      <c r="N36" s="48"/>
      <c r="O36" s="64" t="s">
        <v>454</v>
      </c>
      <c r="P36" s="48" t="s">
        <v>245</v>
      </c>
      <c r="Q36" s="105" t="s">
        <v>447</v>
      </c>
      <c r="R36" s="15" t="s">
        <v>702</v>
      </c>
      <c r="S36" s="15"/>
      <c r="T36" s="15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36">
        <v>329</v>
      </c>
      <c r="B37" s="102" t="s">
        <v>79</v>
      </c>
      <c r="C37" s="145">
        <v>262</v>
      </c>
      <c r="D37" s="145">
        <v>81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43"/>
      <c r="R37" s="15"/>
      <c r="S37" s="15"/>
      <c r="T37" s="15"/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25.5" x14ac:dyDescent="0.25">
      <c r="A38" s="136">
        <v>330</v>
      </c>
      <c r="B38" s="102" t="s">
        <v>448</v>
      </c>
      <c r="C38" s="145">
        <v>102</v>
      </c>
      <c r="D38" s="145">
        <v>44</v>
      </c>
      <c r="E38" s="145"/>
      <c r="F38" s="145"/>
      <c r="G38" s="145"/>
      <c r="H38" s="145"/>
      <c r="I38" s="145"/>
      <c r="J38" s="145"/>
      <c r="K38" s="145"/>
      <c r="L38" s="145"/>
      <c r="M38" s="46" t="s">
        <v>449</v>
      </c>
      <c r="N38" s="145"/>
      <c r="O38" s="145"/>
      <c r="P38" s="145"/>
      <c r="Q38" s="43"/>
      <c r="R38" s="15"/>
      <c r="S38" s="15"/>
      <c r="T38" s="15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8.25" x14ac:dyDescent="0.25">
      <c r="A39" s="136">
        <v>331</v>
      </c>
      <c r="B39" s="102" t="s">
        <v>450</v>
      </c>
      <c r="C39" s="145">
        <v>166</v>
      </c>
      <c r="D39" s="46" t="s">
        <v>451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43"/>
      <c r="R39" s="15"/>
      <c r="S39" s="15"/>
      <c r="T39" s="15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36">
        <v>332</v>
      </c>
      <c r="B40" s="102" t="s">
        <v>412</v>
      </c>
      <c r="C40" s="145">
        <v>52</v>
      </c>
      <c r="D40" s="145">
        <v>61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43" t="s">
        <v>453</v>
      </c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.75" thickBot="1" x14ac:dyDescent="0.3">
      <c r="A41" s="196">
        <v>333</v>
      </c>
      <c r="B41" s="192" t="s">
        <v>412</v>
      </c>
      <c r="C41" s="36">
        <v>271</v>
      </c>
      <c r="D41" s="36">
        <v>80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5" t="s">
        <v>452</v>
      </c>
      <c r="R41" s="15"/>
      <c r="S41" s="15"/>
      <c r="T41" s="15"/>
      <c r="U41" s="15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thickBot="1" x14ac:dyDescent="0.3">
      <c r="A42" s="197">
        <v>334</v>
      </c>
      <c r="B42" s="106" t="s">
        <v>445</v>
      </c>
      <c r="C42" s="106">
        <v>261</v>
      </c>
      <c r="D42" s="106">
        <v>63</v>
      </c>
      <c r="E42" s="106"/>
      <c r="F42" s="106"/>
      <c r="G42" s="106" t="s">
        <v>455</v>
      </c>
      <c r="H42" s="106"/>
      <c r="I42" s="106" t="s">
        <v>456</v>
      </c>
      <c r="J42" s="106"/>
      <c r="K42" s="106"/>
      <c r="L42" s="106"/>
      <c r="M42" s="106"/>
      <c r="N42" s="106"/>
      <c r="O42" s="106"/>
      <c r="P42" s="106"/>
      <c r="Q42" s="107"/>
      <c r="R42" s="15" t="s">
        <v>816</v>
      </c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25.5" x14ac:dyDescent="0.25">
      <c r="A43" s="195">
        <v>335</v>
      </c>
      <c r="B43" s="48" t="s">
        <v>445</v>
      </c>
      <c r="C43" s="48">
        <v>244</v>
      </c>
      <c r="D43" s="48">
        <v>87</v>
      </c>
      <c r="E43" s="48"/>
      <c r="F43" s="48"/>
      <c r="G43" s="48" t="s">
        <v>459</v>
      </c>
      <c r="H43" s="48"/>
      <c r="I43" s="48"/>
      <c r="J43" s="48"/>
      <c r="K43" s="48"/>
      <c r="L43" s="48"/>
      <c r="M43" s="48"/>
      <c r="N43" s="48"/>
      <c r="O43" s="48"/>
      <c r="P43" s="48"/>
      <c r="Q43" s="105" t="s">
        <v>460</v>
      </c>
      <c r="R43" s="15" t="s">
        <v>817</v>
      </c>
      <c r="S43" s="15"/>
      <c r="T43" s="15"/>
      <c r="U43" s="15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36">
        <v>336</v>
      </c>
      <c r="B44" s="102" t="s">
        <v>412</v>
      </c>
      <c r="C44" s="145">
        <v>264</v>
      </c>
      <c r="D44" s="145">
        <v>63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43" t="s">
        <v>108</v>
      </c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36">
        <v>337</v>
      </c>
      <c r="B45" s="102" t="s">
        <v>412</v>
      </c>
      <c r="C45" s="145">
        <v>264</v>
      </c>
      <c r="D45" s="145">
        <v>70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43" t="s">
        <v>245</v>
      </c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36">
        <v>338</v>
      </c>
      <c r="B46" s="102" t="s">
        <v>412</v>
      </c>
      <c r="C46" s="145">
        <v>246</v>
      </c>
      <c r="D46" s="145">
        <v>66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43" t="s">
        <v>76</v>
      </c>
      <c r="R46" s="15"/>
      <c r="S46" s="15"/>
      <c r="T46" s="15"/>
      <c r="U46" s="15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36">
        <v>339</v>
      </c>
      <c r="B47" s="102" t="s">
        <v>412</v>
      </c>
      <c r="C47" s="145">
        <v>228</v>
      </c>
      <c r="D47" s="145">
        <v>90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43" t="s">
        <v>121</v>
      </c>
      <c r="R47" s="15"/>
      <c r="S47" s="15"/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5.75" thickBot="1" x14ac:dyDescent="0.3">
      <c r="A48" s="198">
        <v>340</v>
      </c>
      <c r="B48" s="191" t="s">
        <v>412</v>
      </c>
      <c r="C48" s="47">
        <v>274</v>
      </c>
      <c r="D48" s="47">
        <v>83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19" t="s">
        <v>184</v>
      </c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5.75" thickBot="1" x14ac:dyDescent="0.3">
      <c r="A49" s="197">
        <v>341</v>
      </c>
      <c r="B49" s="106" t="s">
        <v>445</v>
      </c>
      <c r="C49" s="106">
        <v>263</v>
      </c>
      <c r="D49" s="106">
        <v>90</v>
      </c>
      <c r="E49" s="106"/>
      <c r="F49" s="106"/>
      <c r="G49" s="106" t="s">
        <v>461</v>
      </c>
      <c r="H49" s="106"/>
      <c r="I49" s="106" t="s">
        <v>462</v>
      </c>
      <c r="J49" s="106"/>
      <c r="K49" s="106"/>
      <c r="L49" s="106"/>
      <c r="M49" s="106"/>
      <c r="N49" s="106"/>
      <c r="O49" s="106"/>
      <c r="P49" s="106"/>
      <c r="Q49" s="107" t="s">
        <v>463</v>
      </c>
      <c r="R49" s="121" t="s">
        <v>703</v>
      </c>
      <c r="S49" s="15"/>
      <c r="T49" s="15"/>
      <c r="U49" s="15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5.5" x14ac:dyDescent="0.25">
      <c r="A50" s="141">
        <v>342</v>
      </c>
      <c r="B50" s="116" t="s">
        <v>445</v>
      </c>
      <c r="C50" s="116">
        <v>250</v>
      </c>
      <c r="D50" s="116">
        <v>86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20" t="s">
        <v>466</v>
      </c>
      <c r="R50" s="15" t="s">
        <v>818</v>
      </c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36">
        <v>343</v>
      </c>
      <c r="B51" s="102" t="s">
        <v>412</v>
      </c>
      <c r="C51" s="145">
        <v>251</v>
      </c>
      <c r="D51" s="145">
        <v>76</v>
      </c>
      <c r="E51" s="145"/>
      <c r="F51" s="145"/>
      <c r="G51" s="145" t="s">
        <v>464</v>
      </c>
      <c r="H51" s="145"/>
      <c r="I51" s="145" t="s">
        <v>465</v>
      </c>
      <c r="J51" s="145"/>
      <c r="K51" s="145"/>
      <c r="L51" s="145"/>
      <c r="M51" s="145"/>
      <c r="N51" s="145"/>
      <c r="O51" s="145"/>
      <c r="P51" s="145"/>
      <c r="Q51" s="43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6.25" thickBot="1" x14ac:dyDescent="0.3">
      <c r="A52" s="196">
        <v>344</v>
      </c>
      <c r="B52" s="36" t="s">
        <v>412</v>
      </c>
      <c r="C52" s="36">
        <v>14</v>
      </c>
      <c r="D52" s="36">
        <v>60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5" t="s">
        <v>467</v>
      </c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3">
    <mergeCell ref="A11:Q11"/>
    <mergeCell ref="J12:K12"/>
    <mergeCell ref="AT12:AU12"/>
    <mergeCell ref="A9:B9"/>
    <mergeCell ref="D9:E9"/>
    <mergeCell ref="F9:H10"/>
    <mergeCell ref="I9:L10"/>
    <mergeCell ref="N9:Q9"/>
    <mergeCell ref="N10:Q10"/>
    <mergeCell ref="R10:S12"/>
    <mergeCell ref="A7:E7"/>
    <mergeCell ref="F7:H7"/>
    <mergeCell ref="I7:L7"/>
    <mergeCell ref="A8:B8"/>
    <mergeCell ref="D8:E8"/>
    <mergeCell ref="F8:H8"/>
    <mergeCell ref="I8:L8"/>
    <mergeCell ref="A1:Q1"/>
    <mergeCell ref="N2:O2"/>
    <mergeCell ref="A3:E3"/>
    <mergeCell ref="F3:Q3"/>
    <mergeCell ref="B4:E4"/>
    <mergeCell ref="F4:H4"/>
    <mergeCell ref="I4:L4"/>
    <mergeCell ref="M4:M8"/>
    <mergeCell ref="N4:Q4"/>
    <mergeCell ref="A5:C5"/>
    <mergeCell ref="F5:H5"/>
    <mergeCell ref="I5:L5"/>
    <mergeCell ref="N5:Q8"/>
    <mergeCell ref="A6:C6"/>
    <mergeCell ref="F6:H6"/>
    <mergeCell ref="I6:L6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A8" zoomScale="70" zoomScaleNormal="70" workbookViewId="0">
      <selection activeCell="Z18" sqref="Z18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10.7109375" style="86" bestFit="1" customWidth="1"/>
    <col min="19" max="19" width="8.140625" style="86" bestFit="1" customWidth="1"/>
    <col min="20" max="22" width="5" style="86" bestFit="1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700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778</v>
      </c>
      <c r="O2" s="316"/>
      <c r="P2" s="40" t="s">
        <v>133</v>
      </c>
      <c r="Q2" s="41">
        <v>41066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59" t="s">
        <v>3</v>
      </c>
      <c r="B4" s="284" t="s">
        <v>336</v>
      </c>
      <c r="C4" s="285"/>
      <c r="D4" s="285"/>
      <c r="E4" s="287"/>
      <c r="F4" s="303" t="s">
        <v>53</v>
      </c>
      <c r="G4" s="288"/>
      <c r="H4" s="288"/>
      <c r="I4" s="290" t="s">
        <v>342</v>
      </c>
      <c r="J4" s="290"/>
      <c r="K4" s="290"/>
      <c r="L4" s="290"/>
      <c r="M4" s="301" t="s">
        <v>11</v>
      </c>
      <c r="N4" s="317"/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90" t="s">
        <v>4</v>
      </c>
      <c r="B5" s="391"/>
      <c r="C5" s="392"/>
      <c r="D5" s="145">
        <v>18</v>
      </c>
      <c r="E5" s="145">
        <v>16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301"/>
      <c r="N5" s="320"/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281" t="s">
        <v>671</v>
      </c>
      <c r="B6" s="282"/>
      <c r="C6" s="283"/>
      <c r="D6" s="145">
        <v>5</v>
      </c>
      <c r="E6" s="145">
        <v>10</v>
      </c>
      <c r="F6" s="303" t="s">
        <v>19</v>
      </c>
      <c r="G6" s="288"/>
      <c r="H6" s="288"/>
      <c r="I6" s="288" t="s">
        <v>320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298" t="s">
        <v>6</v>
      </c>
      <c r="B7" s="299"/>
      <c r="C7" s="299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76" t="s">
        <v>7</v>
      </c>
      <c r="B8" s="277"/>
      <c r="C8" s="89" t="s">
        <v>8</v>
      </c>
      <c r="D8" s="296">
        <v>309918</v>
      </c>
      <c r="E8" s="384"/>
      <c r="F8" s="303" t="s">
        <v>18</v>
      </c>
      <c r="G8" s="288"/>
      <c r="H8" s="288"/>
      <c r="I8" s="288" t="s">
        <v>322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284" t="s">
        <v>134</v>
      </c>
      <c r="B9" s="287"/>
      <c r="C9" s="89" t="s">
        <v>9</v>
      </c>
      <c r="D9" s="296">
        <v>5336900</v>
      </c>
      <c r="E9" s="384"/>
      <c r="F9" s="303" t="s">
        <v>54</v>
      </c>
      <c r="G9" s="288"/>
      <c r="H9" s="288"/>
      <c r="I9" s="290" t="s">
        <v>693</v>
      </c>
      <c r="J9" s="290"/>
      <c r="K9" s="290"/>
      <c r="L9" s="290"/>
      <c r="M9" s="178" t="s">
        <v>159</v>
      </c>
      <c r="N9" s="284" t="s">
        <v>581</v>
      </c>
      <c r="O9" s="285"/>
      <c r="P9" s="285"/>
      <c r="Q9" s="286"/>
      <c r="R9" s="386" t="s">
        <v>852</v>
      </c>
      <c r="S9" s="38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90" t="s">
        <v>764</v>
      </c>
      <c r="B10" s="89">
        <v>318</v>
      </c>
      <c r="C10" s="91" t="s">
        <v>51</v>
      </c>
      <c r="D10" s="89">
        <v>1</v>
      </c>
      <c r="E10" s="89" t="s">
        <v>50</v>
      </c>
      <c r="F10" s="369"/>
      <c r="G10" s="370"/>
      <c r="H10" s="370"/>
      <c r="I10" s="371"/>
      <c r="J10" s="371"/>
      <c r="K10" s="371"/>
      <c r="L10" s="371"/>
      <c r="M10" s="188" t="s">
        <v>160</v>
      </c>
      <c r="N10" s="372"/>
      <c r="O10" s="328"/>
      <c r="P10" s="328"/>
      <c r="Q10" s="373"/>
      <c r="R10" s="386"/>
      <c r="S10" s="38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388"/>
      <c r="S11" s="389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65" t="s">
        <v>656</v>
      </c>
      <c r="S12" s="142" t="s">
        <v>336</v>
      </c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65"/>
      <c r="S13" s="142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4">
        <v>591</v>
      </c>
      <c r="B14" s="145" t="s">
        <v>79</v>
      </c>
      <c r="C14" s="145">
        <v>259</v>
      </c>
      <c r="D14" s="145">
        <v>80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42"/>
      <c r="R14" s="65"/>
      <c r="S14" s="142"/>
      <c r="T14" s="15"/>
      <c r="U14" s="2"/>
      <c r="V14" s="39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4"/>
      <c r="B15" s="145"/>
      <c r="C15" s="145">
        <v>259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42"/>
      <c r="R15" s="65"/>
      <c r="S15" s="142"/>
      <c r="T15" s="15"/>
      <c r="U15" s="2"/>
      <c r="V15" s="39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4"/>
      <c r="B16" s="145"/>
      <c r="C16" s="145">
        <v>257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42"/>
      <c r="R16" s="65"/>
      <c r="S16" s="142"/>
      <c r="T16" s="15"/>
      <c r="U16" s="2"/>
      <c r="V16" s="39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4">
        <v>592</v>
      </c>
      <c r="B17" s="145" t="s">
        <v>79</v>
      </c>
      <c r="C17" s="145">
        <v>286</v>
      </c>
      <c r="D17" s="145">
        <v>48</v>
      </c>
      <c r="E17" s="145" t="s">
        <v>143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42"/>
      <c r="R17" s="65">
        <v>790</v>
      </c>
      <c r="S17" s="86">
        <v>308</v>
      </c>
      <c r="U17" s="2"/>
      <c r="V17" s="39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4">
        <v>593</v>
      </c>
      <c r="B18" s="145" t="s">
        <v>79</v>
      </c>
      <c r="C18" s="145">
        <v>76</v>
      </c>
      <c r="D18" s="145">
        <v>83</v>
      </c>
      <c r="E18" s="145" t="s">
        <v>71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42"/>
      <c r="R18" s="65"/>
      <c r="U18" s="2"/>
      <c r="V18" s="39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4"/>
      <c r="B19" s="145" t="s">
        <v>25</v>
      </c>
      <c r="C19" s="145">
        <v>13</v>
      </c>
      <c r="D19" s="145">
        <v>51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42"/>
      <c r="R19" s="65"/>
      <c r="U19" s="2"/>
      <c r="V19" s="39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4">
        <v>594</v>
      </c>
      <c r="B20" s="145" t="s">
        <v>79</v>
      </c>
      <c r="C20" s="145">
        <v>300</v>
      </c>
      <c r="D20" s="145">
        <v>47</v>
      </c>
      <c r="E20" s="145" t="s">
        <v>143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42"/>
      <c r="R20" s="65"/>
      <c r="U20" s="2"/>
      <c r="V20" s="39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4">
        <v>595</v>
      </c>
      <c r="B21" s="145" t="s">
        <v>79</v>
      </c>
      <c r="C21" s="145">
        <v>306</v>
      </c>
      <c r="D21" s="145">
        <v>56</v>
      </c>
      <c r="E21" s="145" t="s">
        <v>143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42"/>
      <c r="R21" s="65"/>
      <c r="U21" s="2"/>
      <c r="V21" s="39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4">
        <v>596</v>
      </c>
      <c r="B22" s="145" t="s">
        <v>79</v>
      </c>
      <c r="C22" s="145">
        <v>280</v>
      </c>
      <c r="D22" s="145">
        <v>64</v>
      </c>
      <c r="E22" s="145" t="s">
        <v>143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42"/>
      <c r="R22" s="65">
        <v>797</v>
      </c>
      <c r="S22" s="86">
        <v>309</v>
      </c>
      <c r="U22" s="2"/>
      <c r="V22" s="39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25.5" x14ac:dyDescent="0.25">
      <c r="A23" s="144">
        <v>597</v>
      </c>
      <c r="B23" s="145" t="s">
        <v>79</v>
      </c>
      <c r="C23" s="145">
        <v>180</v>
      </c>
      <c r="D23" s="145">
        <v>40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43" t="s">
        <v>468</v>
      </c>
      <c r="R23" s="65"/>
      <c r="S23" s="86">
        <v>315</v>
      </c>
      <c r="U23" s="2"/>
      <c r="V23" s="39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5.5" x14ac:dyDescent="0.25">
      <c r="A24" s="144">
        <v>598</v>
      </c>
      <c r="B24" s="145" t="s">
        <v>79</v>
      </c>
      <c r="C24" s="145">
        <v>45</v>
      </c>
      <c r="D24" s="145">
        <v>55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43" t="s">
        <v>468</v>
      </c>
      <c r="R24" s="65"/>
      <c r="U24" s="2"/>
      <c r="V24" s="39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4">
        <v>599</v>
      </c>
      <c r="B25" s="145" t="s">
        <v>79</v>
      </c>
      <c r="C25" s="145">
        <v>90</v>
      </c>
      <c r="D25" s="145">
        <v>68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42"/>
      <c r="R25" s="65"/>
      <c r="U25" s="2"/>
      <c r="V25" s="39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4">
        <v>600</v>
      </c>
      <c r="B26" s="145" t="s">
        <v>79</v>
      </c>
      <c r="C26" s="145">
        <v>322</v>
      </c>
      <c r="D26" s="145">
        <v>47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43"/>
      <c r="R26" s="65"/>
      <c r="U26" s="2"/>
      <c r="V26" s="39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ht="25.5" x14ac:dyDescent="0.25">
      <c r="A27" s="144">
        <v>601</v>
      </c>
      <c r="B27" s="145" t="s">
        <v>79</v>
      </c>
      <c r="C27" s="145">
        <v>1</v>
      </c>
      <c r="D27" s="145">
        <v>56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43" t="s">
        <v>469</v>
      </c>
      <c r="R27" s="65">
        <v>803</v>
      </c>
      <c r="S27" s="86">
        <v>310</v>
      </c>
      <c r="U27" s="2"/>
      <c r="V27" s="39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ht="25.5" x14ac:dyDescent="0.25">
      <c r="A28" s="144">
        <v>602</v>
      </c>
      <c r="B28" s="145" t="s">
        <v>79</v>
      </c>
      <c r="C28" s="145">
        <v>341</v>
      </c>
      <c r="D28" s="145">
        <v>51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43" t="s">
        <v>469</v>
      </c>
      <c r="R28" s="65"/>
      <c r="U28" s="2"/>
      <c r="V28" s="39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4">
        <v>603</v>
      </c>
      <c r="B29" s="145" t="s">
        <v>79</v>
      </c>
      <c r="C29" s="145">
        <v>261</v>
      </c>
      <c r="D29" s="145">
        <v>88</v>
      </c>
      <c r="E29" s="145" t="s">
        <v>86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43" t="s">
        <v>470</v>
      </c>
      <c r="R29" s="65">
        <v>801</v>
      </c>
      <c r="S29" s="86">
        <v>312</v>
      </c>
      <c r="U29" s="2"/>
      <c r="V29" s="39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ht="38.25" x14ac:dyDescent="0.25">
      <c r="A30" s="144">
        <v>604</v>
      </c>
      <c r="B30" s="145"/>
      <c r="C30" s="145">
        <v>270</v>
      </c>
      <c r="D30" s="145">
        <v>82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43" t="s">
        <v>471</v>
      </c>
      <c r="R30" s="66"/>
      <c r="S30" s="15"/>
      <c r="U30" s="2"/>
      <c r="V30" s="39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4">
        <v>605</v>
      </c>
      <c r="B31" s="145" t="s">
        <v>25</v>
      </c>
      <c r="C31" s="145"/>
      <c r="D31" s="145">
        <v>72</v>
      </c>
      <c r="E31" s="145" t="s">
        <v>121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42"/>
      <c r="R31" s="15"/>
      <c r="S31" s="15"/>
      <c r="T31" s="15"/>
      <c r="U31" s="2"/>
      <c r="V31" s="39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4">
        <v>606</v>
      </c>
      <c r="B32" s="142" t="s">
        <v>79</v>
      </c>
      <c r="C32" s="142">
        <v>312</v>
      </c>
      <c r="D32" s="142">
        <v>36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20"/>
      <c r="P32" s="142"/>
      <c r="Q32" s="143"/>
      <c r="R32" s="15"/>
      <c r="S32" s="15"/>
      <c r="T32" s="15"/>
      <c r="U32" s="2"/>
      <c r="V32" s="14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5.75" thickBot="1" x14ac:dyDescent="0.3">
      <c r="A33" s="104">
        <v>607</v>
      </c>
      <c r="B33" s="147" t="s">
        <v>79</v>
      </c>
      <c r="C33" s="147">
        <v>276</v>
      </c>
      <c r="D33" s="147">
        <v>79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67"/>
      <c r="P33" s="147"/>
      <c r="Q33" s="148"/>
      <c r="R33" s="15"/>
      <c r="S33" s="15"/>
      <c r="T33" s="15"/>
      <c r="U33" s="2"/>
      <c r="V33" s="14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2"/>
      <c r="V34" s="2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2"/>
      <c r="V35" s="2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"/>
      <c r="V36" s="2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2"/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  <c r="V37" s="2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2"/>
      <c r="B38" s="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"/>
      <c r="V38" s="2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2"/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"/>
      <c r="V39" s="2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2"/>
      <c r="B40" s="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"/>
      <c r="V40" s="2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2"/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"/>
      <c r="V41" s="2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"/>
      <c r="V42" s="2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"/>
      <c r="V43" s="2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/>
      <c r="V44" s="2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"/>
      <c r="V45" s="2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"/>
      <c r="V46" s="2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"/>
      <c r="V47" s="2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"/>
      <c r="V48" s="2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"/>
      <c r="V49" s="2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"/>
      <c r="V50" s="2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"/>
      <c r="V51" s="2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3">
    <mergeCell ref="A11:Q11"/>
    <mergeCell ref="J12:K12"/>
    <mergeCell ref="AT12:AU12"/>
    <mergeCell ref="A9:B9"/>
    <mergeCell ref="D9:E9"/>
    <mergeCell ref="F9:H10"/>
    <mergeCell ref="I9:L10"/>
    <mergeCell ref="N9:Q9"/>
    <mergeCell ref="N10:Q10"/>
    <mergeCell ref="R9:S11"/>
    <mergeCell ref="A7:E7"/>
    <mergeCell ref="F7:H7"/>
    <mergeCell ref="I7:L7"/>
    <mergeCell ref="A8:B8"/>
    <mergeCell ref="D8:E8"/>
    <mergeCell ref="F8:H8"/>
    <mergeCell ref="I8:L8"/>
    <mergeCell ref="A1:Q1"/>
    <mergeCell ref="N2:O2"/>
    <mergeCell ref="A3:E3"/>
    <mergeCell ref="F3:Q3"/>
    <mergeCell ref="B4:E4"/>
    <mergeCell ref="F4:H4"/>
    <mergeCell ref="I4:L4"/>
    <mergeCell ref="M4:M8"/>
    <mergeCell ref="N4:Q4"/>
    <mergeCell ref="A5:C5"/>
    <mergeCell ref="F5:H5"/>
    <mergeCell ref="I5:L5"/>
    <mergeCell ref="N5:Q8"/>
    <mergeCell ref="A6:C6"/>
    <mergeCell ref="F6:H6"/>
    <mergeCell ref="I6:L6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4"/>
  <sheetViews>
    <sheetView zoomScale="70" zoomScaleNormal="70" workbookViewId="0">
      <selection activeCell="J15" sqref="J15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21.85546875" style="86" customWidth="1"/>
    <col min="16" max="16" width="5.5703125" style="86" customWidth="1"/>
    <col min="17" max="17" width="14.85546875" style="86" customWidth="1"/>
    <col min="18" max="18" width="10.7109375" style="86" bestFit="1" customWidth="1"/>
    <col min="19" max="19" width="8.140625" style="86" bestFit="1" customWidth="1"/>
    <col min="20" max="20" width="2.7109375" style="86" customWidth="1"/>
    <col min="21" max="22" width="5" style="86" bestFit="1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271" t="s">
        <v>814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686</v>
      </c>
      <c r="D2" s="164"/>
      <c r="E2" s="164"/>
      <c r="F2" s="164"/>
      <c r="G2" s="164"/>
      <c r="H2" s="164"/>
      <c r="I2" s="164"/>
      <c r="J2" s="164"/>
      <c r="K2" s="153"/>
      <c r="L2" s="153"/>
      <c r="M2" s="393" t="s">
        <v>674</v>
      </c>
      <c r="N2" s="394"/>
      <c r="O2" s="54" t="s">
        <v>709</v>
      </c>
      <c r="P2" s="40" t="s">
        <v>133</v>
      </c>
      <c r="Q2" s="41">
        <v>41069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293" t="s">
        <v>1</v>
      </c>
      <c r="B3" s="294"/>
      <c r="C3" s="294"/>
      <c r="D3" s="294"/>
      <c r="E3" s="295"/>
      <c r="F3" s="293" t="s">
        <v>52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59" t="s">
        <v>3</v>
      </c>
      <c r="B4" s="284" t="s">
        <v>336</v>
      </c>
      <c r="C4" s="285"/>
      <c r="D4" s="285"/>
      <c r="E4" s="287"/>
      <c r="F4" s="303" t="s">
        <v>53</v>
      </c>
      <c r="G4" s="288"/>
      <c r="H4" s="288"/>
      <c r="I4" s="290" t="s">
        <v>342</v>
      </c>
      <c r="J4" s="290"/>
      <c r="K4" s="290"/>
      <c r="L4" s="290"/>
      <c r="M4" s="301" t="s">
        <v>160</v>
      </c>
      <c r="N4" s="317" t="s">
        <v>614</v>
      </c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90" t="s">
        <v>4</v>
      </c>
      <c r="B5" s="391"/>
      <c r="C5" s="392"/>
      <c r="D5" s="145">
        <v>18</v>
      </c>
      <c r="E5" s="145">
        <v>16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301"/>
      <c r="N5" s="320"/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278" t="s">
        <v>671</v>
      </c>
      <c r="B6" s="279"/>
      <c r="C6" s="280"/>
      <c r="D6" s="145">
        <v>5</v>
      </c>
      <c r="E6" s="145">
        <v>10</v>
      </c>
      <c r="F6" s="303" t="s">
        <v>19</v>
      </c>
      <c r="G6" s="288"/>
      <c r="H6" s="288"/>
      <c r="I6" s="288" t="s">
        <v>704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298" t="s">
        <v>6</v>
      </c>
      <c r="B7" s="299"/>
      <c r="C7" s="299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76" t="s">
        <v>7</v>
      </c>
      <c r="B8" s="277"/>
      <c r="C8" s="89" t="s">
        <v>8</v>
      </c>
      <c r="D8" s="296">
        <v>309918</v>
      </c>
      <c r="E8" s="384"/>
      <c r="F8" s="303" t="s">
        <v>18</v>
      </c>
      <c r="G8" s="288"/>
      <c r="H8" s="288"/>
      <c r="I8" s="288" t="s">
        <v>322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89" t="s">
        <v>9</v>
      </c>
      <c r="D9" s="296">
        <v>5336900</v>
      </c>
      <c r="E9" s="384"/>
      <c r="F9" s="303" t="s">
        <v>54</v>
      </c>
      <c r="G9" s="288"/>
      <c r="H9" s="288"/>
      <c r="I9" s="290" t="s">
        <v>693</v>
      </c>
      <c r="J9" s="290"/>
      <c r="K9" s="290"/>
      <c r="L9" s="290"/>
      <c r="M9" s="178" t="s">
        <v>159</v>
      </c>
      <c r="N9" s="284" t="s">
        <v>581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90" t="s">
        <v>10</v>
      </c>
      <c r="B10" s="89">
        <v>318</v>
      </c>
      <c r="C10" s="91" t="s">
        <v>51</v>
      </c>
      <c r="D10" s="89">
        <v>1</v>
      </c>
      <c r="E10" s="89" t="s">
        <v>50</v>
      </c>
      <c r="F10" s="369"/>
      <c r="G10" s="370"/>
      <c r="H10" s="370"/>
      <c r="I10" s="371"/>
      <c r="J10" s="371"/>
      <c r="K10" s="371"/>
      <c r="L10" s="371"/>
      <c r="M10" s="188"/>
      <c r="N10" s="310"/>
      <c r="O10" s="311"/>
      <c r="P10" s="311"/>
      <c r="Q10" s="312"/>
      <c r="R10" s="386" t="s">
        <v>852</v>
      </c>
      <c r="S10" s="38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386"/>
      <c r="S11" s="38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705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388"/>
      <c r="S12" s="389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65" t="s">
        <v>655</v>
      </c>
      <c r="S13" s="142" t="s">
        <v>336</v>
      </c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4">
        <v>788</v>
      </c>
      <c r="B14" s="145" t="s">
        <v>79</v>
      </c>
      <c r="C14" s="145">
        <v>280</v>
      </c>
      <c r="D14" s="145">
        <v>71</v>
      </c>
      <c r="E14" s="145" t="s">
        <v>238</v>
      </c>
      <c r="F14" s="145">
        <v>3</v>
      </c>
      <c r="G14" s="145"/>
      <c r="H14" s="145"/>
      <c r="I14" s="145">
        <v>0.8</v>
      </c>
      <c r="J14" s="145" t="s">
        <v>184</v>
      </c>
      <c r="K14" s="145" t="s">
        <v>184</v>
      </c>
      <c r="L14" s="145"/>
      <c r="M14" s="145"/>
      <c r="N14" s="145" t="s">
        <v>47</v>
      </c>
      <c r="O14" s="46"/>
      <c r="P14" s="145" t="s">
        <v>701</v>
      </c>
      <c r="Q14" s="42"/>
      <c r="R14" s="137"/>
      <c r="S14" s="142"/>
      <c r="T14" s="15"/>
      <c r="U14" s="2"/>
      <c r="V14" s="39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4">
        <v>789</v>
      </c>
      <c r="B15" s="145" t="s">
        <v>79</v>
      </c>
      <c r="C15" s="145">
        <v>272</v>
      </c>
      <c r="D15" s="145">
        <v>80</v>
      </c>
      <c r="E15" s="145" t="s">
        <v>238</v>
      </c>
      <c r="F15" s="145">
        <v>5</v>
      </c>
      <c r="G15" s="145"/>
      <c r="H15" s="145"/>
      <c r="I15" s="145">
        <v>1.2</v>
      </c>
      <c r="J15" s="145" t="s">
        <v>184</v>
      </c>
      <c r="K15" s="145" t="s">
        <v>184</v>
      </c>
      <c r="L15" s="145"/>
      <c r="M15" s="145"/>
      <c r="N15" s="145" t="s">
        <v>47</v>
      </c>
      <c r="O15" s="46" t="s">
        <v>594</v>
      </c>
      <c r="P15" s="145" t="s">
        <v>701</v>
      </c>
      <c r="Q15" s="42"/>
      <c r="R15" s="137"/>
      <c r="S15" s="142"/>
      <c r="T15" s="15"/>
      <c r="U15" s="2"/>
      <c r="V15" s="39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25.5" x14ac:dyDescent="0.25">
      <c r="A16" s="144">
        <v>790</v>
      </c>
      <c r="B16" s="145" t="s">
        <v>79</v>
      </c>
      <c r="C16" s="145">
        <v>290</v>
      </c>
      <c r="D16" s="145">
        <v>46</v>
      </c>
      <c r="E16" s="145" t="s">
        <v>238</v>
      </c>
      <c r="F16" s="145">
        <v>7</v>
      </c>
      <c r="G16" s="145"/>
      <c r="H16" s="145"/>
      <c r="I16" s="145">
        <v>1.2</v>
      </c>
      <c r="J16" s="145" t="s">
        <v>184</v>
      </c>
      <c r="K16" s="145" t="s">
        <v>184</v>
      </c>
      <c r="L16" s="145"/>
      <c r="M16" s="145"/>
      <c r="N16" s="145" t="s">
        <v>47</v>
      </c>
      <c r="O16" s="46" t="s">
        <v>597</v>
      </c>
      <c r="P16" s="145" t="s">
        <v>701</v>
      </c>
      <c r="Q16" s="43"/>
      <c r="R16" s="137">
        <v>592</v>
      </c>
      <c r="S16" s="145">
        <v>308</v>
      </c>
      <c r="T16" s="15"/>
      <c r="U16" s="2"/>
      <c r="V16" s="39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8.25" x14ac:dyDescent="0.25">
      <c r="A17" s="144">
        <v>791</v>
      </c>
      <c r="B17" s="145" t="s">
        <v>79</v>
      </c>
      <c r="C17" s="145">
        <v>86</v>
      </c>
      <c r="D17" s="145">
        <v>65</v>
      </c>
      <c r="E17" s="145" t="s">
        <v>239</v>
      </c>
      <c r="F17" s="145">
        <v>13</v>
      </c>
      <c r="G17" s="145"/>
      <c r="H17" s="145"/>
      <c r="I17" s="145">
        <v>1.1000000000000001</v>
      </c>
      <c r="J17" s="145" t="s">
        <v>184</v>
      </c>
      <c r="K17" s="145" t="s">
        <v>184</v>
      </c>
      <c r="L17" s="145"/>
      <c r="M17" s="145"/>
      <c r="N17" s="145" t="s">
        <v>47</v>
      </c>
      <c r="O17" s="46" t="s">
        <v>605</v>
      </c>
      <c r="P17" s="145" t="s">
        <v>701</v>
      </c>
      <c r="Q17" s="43"/>
      <c r="R17" s="137"/>
      <c r="S17" s="142"/>
      <c r="T17" s="15"/>
      <c r="U17" s="2"/>
      <c r="V17" s="39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25.5" x14ac:dyDescent="0.25">
      <c r="A18" s="144">
        <v>792</v>
      </c>
      <c r="B18" s="145" t="s">
        <v>79</v>
      </c>
      <c r="C18" s="145">
        <v>299</v>
      </c>
      <c r="D18" s="145">
        <v>45</v>
      </c>
      <c r="E18" s="145" t="s">
        <v>143</v>
      </c>
      <c r="F18" s="145">
        <v>5</v>
      </c>
      <c r="G18" s="145"/>
      <c r="H18" s="145"/>
      <c r="I18" s="145">
        <v>0.6</v>
      </c>
      <c r="J18" s="145" t="s">
        <v>184</v>
      </c>
      <c r="K18" s="145" t="s">
        <v>184</v>
      </c>
      <c r="L18" s="145"/>
      <c r="M18" s="145"/>
      <c r="N18" s="145" t="s">
        <v>47</v>
      </c>
      <c r="O18" s="46" t="s">
        <v>606</v>
      </c>
      <c r="P18" s="145" t="s">
        <v>701</v>
      </c>
      <c r="Q18" s="43"/>
      <c r="R18" s="137"/>
      <c r="S18" s="142"/>
      <c r="T18" s="15"/>
      <c r="U18" s="2"/>
      <c r="V18" s="39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25.5" x14ac:dyDescent="0.25">
      <c r="A19" s="144">
        <v>793</v>
      </c>
      <c r="B19" s="145" t="s">
        <v>79</v>
      </c>
      <c r="C19" s="145">
        <v>44</v>
      </c>
      <c r="D19" s="145">
        <v>51</v>
      </c>
      <c r="E19" s="145" t="s">
        <v>163</v>
      </c>
      <c r="F19" s="145">
        <v>7</v>
      </c>
      <c r="G19" s="145"/>
      <c r="H19" s="145"/>
      <c r="I19" s="145">
        <v>0.5</v>
      </c>
      <c r="J19" s="145" t="s">
        <v>86</v>
      </c>
      <c r="K19" s="145" t="s">
        <v>86</v>
      </c>
      <c r="L19" s="145"/>
      <c r="M19" s="145"/>
      <c r="N19" s="145" t="s">
        <v>695</v>
      </c>
      <c r="O19" s="46" t="s">
        <v>603</v>
      </c>
      <c r="P19" s="145" t="s">
        <v>701</v>
      </c>
      <c r="Q19" s="43"/>
      <c r="R19" s="137"/>
      <c r="S19" s="142"/>
      <c r="T19" s="15"/>
      <c r="U19" s="2"/>
      <c r="V19" s="39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8.25" x14ac:dyDescent="0.25">
      <c r="A20" s="144">
        <v>794</v>
      </c>
      <c r="B20" s="145" t="s">
        <v>79</v>
      </c>
      <c r="C20" s="145">
        <v>306</v>
      </c>
      <c r="D20" s="145">
        <v>55</v>
      </c>
      <c r="E20" s="145" t="s">
        <v>143</v>
      </c>
      <c r="F20" s="145">
        <v>14</v>
      </c>
      <c r="G20" s="145"/>
      <c r="H20" s="145"/>
      <c r="I20" s="145">
        <v>1.5</v>
      </c>
      <c r="J20" s="145" t="s">
        <v>86</v>
      </c>
      <c r="K20" s="145" t="s">
        <v>86</v>
      </c>
      <c r="L20" s="145"/>
      <c r="M20" s="145"/>
      <c r="N20" s="145" t="s">
        <v>695</v>
      </c>
      <c r="O20" s="46" t="s">
        <v>604</v>
      </c>
      <c r="P20" s="145" t="s">
        <v>701</v>
      </c>
      <c r="Q20" s="43" t="s">
        <v>706</v>
      </c>
      <c r="R20" s="137"/>
      <c r="S20" s="142"/>
      <c r="T20" s="15"/>
      <c r="U20" s="2"/>
      <c r="V20" s="39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8.25" x14ac:dyDescent="0.25">
      <c r="A21" s="144">
        <v>795</v>
      </c>
      <c r="B21" s="145" t="s">
        <v>79</v>
      </c>
      <c r="C21" s="145">
        <v>250</v>
      </c>
      <c r="D21" s="145">
        <v>79</v>
      </c>
      <c r="E21" s="145" t="s">
        <v>238</v>
      </c>
      <c r="F21" s="145">
        <v>13</v>
      </c>
      <c r="G21" s="145"/>
      <c r="H21" s="145"/>
      <c r="I21" s="145">
        <v>2.2999999999999998</v>
      </c>
      <c r="J21" s="145" t="s">
        <v>86</v>
      </c>
      <c r="K21" s="145" t="s">
        <v>184</v>
      </c>
      <c r="L21" s="145"/>
      <c r="M21" s="145"/>
      <c r="N21" s="145" t="s">
        <v>695</v>
      </c>
      <c r="O21" s="46" t="s">
        <v>596</v>
      </c>
      <c r="P21" s="145" t="s">
        <v>701</v>
      </c>
      <c r="Q21" s="43" t="s">
        <v>707</v>
      </c>
      <c r="R21" s="137"/>
      <c r="S21" s="142"/>
      <c r="T21" s="15"/>
      <c r="U21" s="2"/>
      <c r="V21" s="39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4">
        <v>796</v>
      </c>
      <c r="B22" s="145" t="s">
        <v>79</v>
      </c>
      <c r="C22" s="145">
        <v>154</v>
      </c>
      <c r="D22" s="145">
        <v>35</v>
      </c>
      <c r="E22" s="145" t="s">
        <v>239</v>
      </c>
      <c r="F22" s="145">
        <v>6</v>
      </c>
      <c r="G22" s="145"/>
      <c r="H22" s="145"/>
      <c r="I22" s="145">
        <v>0.3</v>
      </c>
      <c r="J22" s="145" t="s">
        <v>184</v>
      </c>
      <c r="K22" s="145" t="s">
        <v>184</v>
      </c>
      <c r="L22" s="145"/>
      <c r="M22" s="145"/>
      <c r="N22" s="145" t="s">
        <v>695</v>
      </c>
      <c r="O22" s="46" t="s">
        <v>595</v>
      </c>
      <c r="P22" s="145" t="s">
        <v>701</v>
      </c>
      <c r="Q22" s="43"/>
      <c r="R22" s="137"/>
      <c r="S22" s="142"/>
      <c r="T22" s="15"/>
      <c r="U22" s="2"/>
      <c r="V22" s="39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25.5" x14ac:dyDescent="0.25">
      <c r="A23" s="144">
        <v>797</v>
      </c>
      <c r="B23" s="145" t="s">
        <v>79</v>
      </c>
      <c r="C23" s="145">
        <v>279</v>
      </c>
      <c r="D23" s="145">
        <v>75</v>
      </c>
      <c r="E23" s="145" t="s">
        <v>143</v>
      </c>
      <c r="F23" s="145">
        <v>10</v>
      </c>
      <c r="G23" s="145"/>
      <c r="H23" s="145"/>
      <c r="I23" s="145">
        <v>2.2000000000000002</v>
      </c>
      <c r="J23" s="145" t="s">
        <v>184</v>
      </c>
      <c r="K23" s="145" t="s">
        <v>184</v>
      </c>
      <c r="L23" s="145"/>
      <c r="M23" s="145"/>
      <c r="N23" s="145" t="s">
        <v>695</v>
      </c>
      <c r="O23" s="46" t="s">
        <v>600</v>
      </c>
      <c r="P23" s="145" t="s">
        <v>701</v>
      </c>
      <c r="Q23" s="43"/>
      <c r="R23" s="137">
        <v>596</v>
      </c>
      <c r="S23" s="142">
        <v>309</v>
      </c>
      <c r="T23" s="15"/>
      <c r="U23" s="2"/>
      <c r="V23" s="39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25.5" x14ac:dyDescent="0.25">
      <c r="A24" s="144">
        <v>798</v>
      </c>
      <c r="B24" s="145" t="s">
        <v>79</v>
      </c>
      <c r="C24" s="145">
        <v>184</v>
      </c>
      <c r="D24" s="145">
        <v>40</v>
      </c>
      <c r="E24" s="145" t="s">
        <v>238</v>
      </c>
      <c r="F24" s="145">
        <v>4</v>
      </c>
      <c r="G24" s="145"/>
      <c r="H24" s="145"/>
      <c r="I24" s="145">
        <v>0.5</v>
      </c>
      <c r="J24" s="145" t="s">
        <v>184</v>
      </c>
      <c r="K24" s="145" t="s">
        <v>184</v>
      </c>
      <c r="L24" s="145"/>
      <c r="M24" s="145"/>
      <c r="N24" s="145" t="s">
        <v>47</v>
      </c>
      <c r="O24" s="46" t="s">
        <v>609</v>
      </c>
      <c r="P24" s="145" t="s">
        <v>701</v>
      </c>
      <c r="Q24" s="43"/>
      <c r="R24" s="137"/>
      <c r="S24" s="142"/>
      <c r="T24" s="15"/>
      <c r="U24" s="2"/>
      <c r="V24" s="39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25.5" x14ac:dyDescent="0.25">
      <c r="A25" s="144">
        <v>799</v>
      </c>
      <c r="B25" s="145" t="s">
        <v>79</v>
      </c>
      <c r="C25" s="145">
        <v>320</v>
      </c>
      <c r="D25" s="145">
        <v>50</v>
      </c>
      <c r="E25" s="145" t="s">
        <v>143</v>
      </c>
      <c r="F25" s="145">
        <v>4</v>
      </c>
      <c r="G25" s="145"/>
      <c r="H25" s="145"/>
      <c r="I25" s="145">
        <v>0.7</v>
      </c>
      <c r="J25" s="145" t="s">
        <v>184</v>
      </c>
      <c r="K25" s="145" t="s">
        <v>184</v>
      </c>
      <c r="L25" s="145"/>
      <c r="M25" s="145"/>
      <c r="N25" s="145" t="s">
        <v>47</v>
      </c>
      <c r="O25" s="46" t="s">
        <v>599</v>
      </c>
      <c r="P25" s="145" t="s">
        <v>701</v>
      </c>
      <c r="Q25" s="43" t="s">
        <v>584</v>
      </c>
      <c r="R25" s="137"/>
      <c r="S25" s="142">
        <v>314</v>
      </c>
      <c r="T25" s="15"/>
      <c r="U25" s="2"/>
      <c r="V25" s="39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4">
        <v>800</v>
      </c>
      <c r="B26" s="145" t="s">
        <v>79</v>
      </c>
      <c r="C26" s="145">
        <v>324</v>
      </c>
      <c r="D26" s="145">
        <v>34</v>
      </c>
      <c r="E26" s="145" t="s">
        <v>143</v>
      </c>
      <c r="F26" s="145">
        <v>4</v>
      </c>
      <c r="G26" s="145"/>
      <c r="H26" s="145"/>
      <c r="I26" s="145">
        <v>0.3</v>
      </c>
      <c r="J26" s="145" t="s">
        <v>184</v>
      </c>
      <c r="K26" s="145" t="s">
        <v>184</v>
      </c>
      <c r="L26" s="145"/>
      <c r="M26" s="145"/>
      <c r="N26" s="145" t="s">
        <v>47</v>
      </c>
      <c r="O26" s="46"/>
      <c r="P26" s="145" t="s">
        <v>701</v>
      </c>
      <c r="Q26" s="43"/>
      <c r="R26" s="137"/>
      <c r="S26" s="142"/>
      <c r="T26" s="15"/>
      <c r="U26" s="2"/>
      <c r="V26" s="39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4">
        <v>801</v>
      </c>
      <c r="B27" s="145" t="s">
        <v>79</v>
      </c>
      <c r="C27" s="145">
        <v>270</v>
      </c>
      <c r="D27" s="145">
        <v>76</v>
      </c>
      <c r="E27" s="145" t="s">
        <v>86</v>
      </c>
      <c r="F27" s="145">
        <v>3</v>
      </c>
      <c r="G27" s="145">
        <v>0.5</v>
      </c>
      <c r="H27" s="145" t="s">
        <v>107</v>
      </c>
      <c r="I27" s="145">
        <v>0.7</v>
      </c>
      <c r="J27" s="145" t="s">
        <v>184</v>
      </c>
      <c r="K27" s="145" t="s">
        <v>86</v>
      </c>
      <c r="L27" s="145"/>
      <c r="M27" s="145"/>
      <c r="N27" s="145" t="s">
        <v>47</v>
      </c>
      <c r="O27" s="46" t="s">
        <v>601</v>
      </c>
      <c r="P27" s="145" t="s">
        <v>701</v>
      </c>
      <c r="Q27" s="43"/>
      <c r="R27" s="137">
        <v>603</v>
      </c>
      <c r="S27" s="142">
        <v>312</v>
      </c>
      <c r="T27" s="15"/>
      <c r="U27" s="2"/>
      <c r="V27" s="39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4">
        <v>802</v>
      </c>
      <c r="B28" s="145" t="s">
        <v>79</v>
      </c>
      <c r="C28" s="145">
        <v>91</v>
      </c>
      <c r="D28" s="145">
        <v>72</v>
      </c>
      <c r="E28" s="145" t="s">
        <v>239</v>
      </c>
      <c r="F28" s="145">
        <v>6</v>
      </c>
      <c r="G28" s="145"/>
      <c r="H28" s="145"/>
      <c r="I28" s="145">
        <v>0.6</v>
      </c>
      <c r="J28" s="145" t="s">
        <v>86</v>
      </c>
      <c r="K28" s="145" t="s">
        <v>86</v>
      </c>
      <c r="L28" s="145"/>
      <c r="M28" s="145"/>
      <c r="N28" s="145" t="s">
        <v>47</v>
      </c>
      <c r="O28" s="46" t="s">
        <v>593</v>
      </c>
      <c r="P28" s="145" t="s">
        <v>701</v>
      </c>
      <c r="Q28" s="43"/>
      <c r="R28" s="137"/>
      <c r="S28" s="142"/>
      <c r="T28" s="15"/>
      <c r="U28" s="2"/>
      <c r="V28" s="39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4">
        <v>803</v>
      </c>
      <c r="B29" s="145" t="s">
        <v>79</v>
      </c>
      <c r="C29" s="145">
        <v>9</v>
      </c>
      <c r="D29" s="145">
        <v>56</v>
      </c>
      <c r="E29" s="145" t="s">
        <v>163</v>
      </c>
      <c r="F29" s="145">
        <v>10</v>
      </c>
      <c r="G29" s="145"/>
      <c r="H29" s="145"/>
      <c r="I29" s="145">
        <v>1.8</v>
      </c>
      <c r="J29" s="145" t="s">
        <v>86</v>
      </c>
      <c r="K29" s="145" t="s">
        <v>184</v>
      </c>
      <c r="L29" s="145"/>
      <c r="M29" s="145"/>
      <c r="N29" s="145" t="s">
        <v>47</v>
      </c>
      <c r="O29" s="46" t="s">
        <v>598</v>
      </c>
      <c r="P29" s="145" t="s">
        <v>701</v>
      </c>
      <c r="Q29" s="43"/>
      <c r="R29" s="137">
        <v>601</v>
      </c>
      <c r="S29" s="142">
        <v>310</v>
      </c>
      <c r="T29" s="15"/>
      <c r="U29" s="2"/>
      <c r="V29" s="39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ht="25.5" x14ac:dyDescent="0.25">
      <c r="A30" s="144">
        <v>804</v>
      </c>
      <c r="B30" s="145" t="s">
        <v>79</v>
      </c>
      <c r="C30" s="145">
        <v>325</v>
      </c>
      <c r="D30" s="145">
        <v>54</v>
      </c>
      <c r="E30" s="145" t="s">
        <v>143</v>
      </c>
      <c r="F30" s="145" t="s">
        <v>582</v>
      </c>
      <c r="G30" s="145"/>
      <c r="H30" s="145"/>
      <c r="I30" s="145">
        <v>0.6</v>
      </c>
      <c r="J30" s="145" t="s">
        <v>184</v>
      </c>
      <c r="K30" s="145" t="s">
        <v>184</v>
      </c>
      <c r="L30" s="145"/>
      <c r="M30" s="145"/>
      <c r="N30" s="145" t="s">
        <v>47</v>
      </c>
      <c r="O30" s="46" t="s">
        <v>602</v>
      </c>
      <c r="P30" s="145" t="s">
        <v>701</v>
      </c>
      <c r="Q30" s="43" t="s">
        <v>585</v>
      </c>
      <c r="R30" s="189"/>
      <c r="S30" s="142"/>
      <c r="T30" s="15"/>
      <c r="U30" s="2"/>
      <c r="V30" s="39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ht="25.5" x14ac:dyDescent="0.25">
      <c r="A31" s="144">
        <v>805</v>
      </c>
      <c r="B31" s="145" t="s">
        <v>79</v>
      </c>
      <c r="C31" s="145">
        <v>304</v>
      </c>
      <c r="D31" s="145">
        <v>32</v>
      </c>
      <c r="E31" s="145" t="s">
        <v>143</v>
      </c>
      <c r="F31" s="145" t="s">
        <v>583</v>
      </c>
      <c r="G31" s="145"/>
      <c r="H31" s="145"/>
      <c r="I31" s="145">
        <v>1.1000000000000001</v>
      </c>
      <c r="J31" s="145" t="s">
        <v>184</v>
      </c>
      <c r="K31" s="145" t="s">
        <v>184</v>
      </c>
      <c r="L31" s="145"/>
      <c r="M31" s="145"/>
      <c r="N31" s="145" t="s">
        <v>695</v>
      </c>
      <c r="O31" s="46" t="s">
        <v>602</v>
      </c>
      <c r="P31" s="145" t="s">
        <v>701</v>
      </c>
      <c r="Q31" s="43" t="s">
        <v>585</v>
      </c>
      <c r="R31" s="189"/>
      <c r="S31" s="142"/>
      <c r="T31" s="15"/>
      <c r="U31" s="2"/>
      <c r="V31" s="39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4">
        <v>806</v>
      </c>
      <c r="B32" s="145" t="s">
        <v>150</v>
      </c>
      <c r="C32" s="145">
        <v>64</v>
      </c>
      <c r="D32" s="145">
        <v>75</v>
      </c>
      <c r="E32" s="145" t="s">
        <v>163</v>
      </c>
      <c r="F32" s="145">
        <v>5</v>
      </c>
      <c r="G32" s="145">
        <v>10</v>
      </c>
      <c r="H32" s="145" t="s">
        <v>107</v>
      </c>
      <c r="I32" s="145">
        <v>0.3</v>
      </c>
      <c r="J32" s="145" t="s">
        <v>184</v>
      </c>
      <c r="K32" s="145" t="s">
        <v>184</v>
      </c>
      <c r="L32" s="145"/>
      <c r="M32" s="145" t="s">
        <v>164</v>
      </c>
      <c r="N32" s="145" t="s">
        <v>47</v>
      </c>
      <c r="O32" s="60">
        <v>954</v>
      </c>
      <c r="P32" s="145" t="s">
        <v>701</v>
      </c>
      <c r="Q32" s="43"/>
      <c r="R32" s="189"/>
      <c r="S32" s="142"/>
      <c r="T32" s="15"/>
      <c r="U32" s="2"/>
      <c r="V32" s="39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25.5" x14ac:dyDescent="0.25">
      <c r="A33" s="144">
        <v>807</v>
      </c>
      <c r="B33" s="145" t="s">
        <v>79</v>
      </c>
      <c r="C33" s="145">
        <v>305</v>
      </c>
      <c r="D33" s="145">
        <v>49</v>
      </c>
      <c r="E33" s="145" t="s">
        <v>143</v>
      </c>
      <c r="F33" s="145">
        <v>5</v>
      </c>
      <c r="G33" s="145"/>
      <c r="H33" s="145"/>
      <c r="I33" s="145">
        <v>0.3</v>
      </c>
      <c r="J33" s="145" t="s">
        <v>184</v>
      </c>
      <c r="K33" s="145" t="s">
        <v>184</v>
      </c>
      <c r="L33" s="145"/>
      <c r="M33" s="145"/>
      <c r="N33" s="145" t="s">
        <v>47</v>
      </c>
      <c r="O33" s="60" t="s">
        <v>607</v>
      </c>
      <c r="P33" s="145" t="s">
        <v>701</v>
      </c>
      <c r="Q33" s="43"/>
      <c r="R33" s="189"/>
      <c r="S33" s="142"/>
      <c r="T33" s="15"/>
      <c r="U33" s="2"/>
      <c r="V33" s="39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4">
        <v>808</v>
      </c>
      <c r="B34" s="145" t="s">
        <v>79</v>
      </c>
      <c r="C34" s="145">
        <v>45</v>
      </c>
      <c r="D34" s="145">
        <v>44</v>
      </c>
      <c r="E34" s="145" t="s">
        <v>239</v>
      </c>
      <c r="F34" s="145">
        <v>5</v>
      </c>
      <c r="G34" s="145"/>
      <c r="H34" s="145"/>
      <c r="I34" s="145">
        <v>0.3</v>
      </c>
      <c r="J34" s="145" t="s">
        <v>184</v>
      </c>
      <c r="K34" s="145" t="s">
        <v>184</v>
      </c>
      <c r="L34" s="145"/>
      <c r="M34" s="145"/>
      <c r="N34" s="145" t="s">
        <v>47</v>
      </c>
      <c r="O34" s="60" t="s">
        <v>608</v>
      </c>
      <c r="P34" s="145" t="s">
        <v>701</v>
      </c>
      <c r="Q34" s="43"/>
      <c r="R34" s="189"/>
      <c r="S34" s="142"/>
      <c r="T34" s="15"/>
      <c r="U34" s="2"/>
      <c r="V34" s="39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4">
        <v>809</v>
      </c>
      <c r="B35" s="145" t="s">
        <v>79</v>
      </c>
      <c r="C35" s="145">
        <v>88</v>
      </c>
      <c r="D35" s="145">
        <v>79</v>
      </c>
      <c r="E35" s="145" t="s">
        <v>239</v>
      </c>
      <c r="F35" s="145">
        <v>7</v>
      </c>
      <c r="G35" s="145"/>
      <c r="H35" s="145"/>
      <c r="I35" s="145">
        <v>0.6</v>
      </c>
      <c r="J35" s="145" t="s">
        <v>184</v>
      </c>
      <c r="K35" s="145" t="s">
        <v>86</v>
      </c>
      <c r="L35" s="145"/>
      <c r="M35" s="145"/>
      <c r="N35" s="145" t="s">
        <v>695</v>
      </c>
      <c r="O35" s="60"/>
      <c r="P35" s="145" t="s">
        <v>701</v>
      </c>
      <c r="Q35" s="42"/>
      <c r="R35" s="39"/>
      <c r="S35" s="15"/>
      <c r="T35" s="15"/>
      <c r="U35" s="2"/>
      <c r="V35" s="39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4">
        <v>810</v>
      </c>
      <c r="B36" s="145" t="s">
        <v>79</v>
      </c>
      <c r="C36" s="145">
        <v>150</v>
      </c>
      <c r="D36" s="145">
        <v>37</v>
      </c>
      <c r="E36" s="145" t="s">
        <v>239</v>
      </c>
      <c r="F36" s="145">
        <v>5</v>
      </c>
      <c r="G36" s="145"/>
      <c r="H36" s="145"/>
      <c r="I36" s="145">
        <v>0.3</v>
      </c>
      <c r="J36" s="145" t="s">
        <v>184</v>
      </c>
      <c r="K36" s="145" t="s">
        <v>184</v>
      </c>
      <c r="L36" s="145"/>
      <c r="M36" s="145"/>
      <c r="N36" s="145" t="s">
        <v>47</v>
      </c>
      <c r="O36" s="60"/>
      <c r="P36" s="145" t="s">
        <v>701</v>
      </c>
      <c r="Q36" s="42"/>
      <c r="R36" s="39"/>
      <c r="S36" s="15"/>
      <c r="T36" s="15"/>
      <c r="U36" s="2"/>
      <c r="V36" s="39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5.75" thickBot="1" x14ac:dyDescent="0.3">
      <c r="A37" s="16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1"/>
      <c r="P37" s="47"/>
      <c r="Q37" s="50"/>
      <c r="R37" s="39"/>
      <c r="S37" s="15"/>
      <c r="T37" s="15"/>
      <c r="U37" s="2"/>
      <c r="V37" s="39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90" t="s">
        <v>579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62"/>
      <c r="P38" s="48"/>
      <c r="Q38" s="49"/>
      <c r="R38" s="39"/>
      <c r="S38" s="15"/>
      <c r="T38" s="15"/>
      <c r="U38" s="2"/>
      <c r="V38" s="118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8.25" x14ac:dyDescent="0.25">
      <c r="A39" s="144">
        <v>811</v>
      </c>
      <c r="B39" s="145" t="s">
        <v>79</v>
      </c>
      <c r="C39" s="145">
        <v>291</v>
      </c>
      <c r="D39" s="145">
        <v>74</v>
      </c>
      <c r="E39" s="145" t="s">
        <v>143</v>
      </c>
      <c r="F39" s="145" t="s">
        <v>586</v>
      </c>
      <c r="G39" s="145"/>
      <c r="H39" s="145"/>
      <c r="I39" s="145">
        <v>2.5</v>
      </c>
      <c r="J39" s="145" t="s">
        <v>86</v>
      </c>
      <c r="K39" s="145" t="s">
        <v>184</v>
      </c>
      <c r="L39" s="145"/>
      <c r="M39" s="145"/>
      <c r="N39" s="145" t="s">
        <v>708</v>
      </c>
      <c r="O39" s="60" t="s">
        <v>612</v>
      </c>
      <c r="P39" s="145" t="s">
        <v>702</v>
      </c>
      <c r="Q39" s="43" t="s">
        <v>611</v>
      </c>
      <c r="R39" s="39"/>
      <c r="S39" s="15"/>
      <c r="T39" s="15"/>
      <c r="U39" s="2"/>
      <c r="V39" s="39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4">
        <v>812</v>
      </c>
      <c r="B40" s="145" t="s">
        <v>79</v>
      </c>
      <c r="C40" s="145">
        <v>69</v>
      </c>
      <c r="D40" s="145">
        <v>64</v>
      </c>
      <c r="E40" s="145" t="s">
        <v>163</v>
      </c>
      <c r="F40" s="145"/>
      <c r="G40" s="145"/>
      <c r="H40" s="145"/>
      <c r="I40" s="145"/>
      <c r="J40" s="145"/>
      <c r="K40" s="145"/>
      <c r="L40" s="145"/>
      <c r="M40" s="145"/>
      <c r="N40" s="145" t="s">
        <v>708</v>
      </c>
      <c r="O40" s="60" t="s">
        <v>612</v>
      </c>
      <c r="P40" s="145" t="s">
        <v>702</v>
      </c>
      <c r="Q40" s="43" t="s">
        <v>610</v>
      </c>
      <c r="R40" s="39"/>
      <c r="S40" s="15"/>
      <c r="T40" s="15"/>
      <c r="U40" s="2"/>
      <c r="V40" s="39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44">
        <v>813</v>
      </c>
      <c r="B41" s="145" t="s">
        <v>79</v>
      </c>
      <c r="C41" s="145">
        <v>96</v>
      </c>
      <c r="D41" s="145">
        <v>62</v>
      </c>
      <c r="E41" s="145" t="s">
        <v>239</v>
      </c>
      <c r="F41" s="145"/>
      <c r="G41" s="145"/>
      <c r="H41" s="145"/>
      <c r="I41" s="145"/>
      <c r="J41" s="145"/>
      <c r="K41" s="145"/>
      <c r="L41" s="145"/>
      <c r="M41" s="145"/>
      <c r="N41" s="145"/>
      <c r="O41" s="60"/>
      <c r="P41" s="145" t="s">
        <v>702</v>
      </c>
      <c r="Q41" s="42"/>
      <c r="R41" s="39"/>
      <c r="S41" s="15"/>
      <c r="T41" s="15"/>
      <c r="U41" s="2"/>
      <c r="V41" s="39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44">
        <v>814</v>
      </c>
      <c r="B42" s="145" t="s">
        <v>79</v>
      </c>
      <c r="C42" s="47">
        <v>65</v>
      </c>
      <c r="D42" s="47">
        <v>69</v>
      </c>
      <c r="E42" s="47" t="s">
        <v>163</v>
      </c>
      <c r="F42" s="47" t="s">
        <v>587</v>
      </c>
      <c r="G42" s="47"/>
      <c r="H42" s="47"/>
      <c r="I42" s="47">
        <v>0.7</v>
      </c>
      <c r="J42" s="47" t="s">
        <v>184</v>
      </c>
      <c r="K42" s="47" t="s">
        <v>184</v>
      </c>
      <c r="L42" s="47"/>
      <c r="M42" s="47"/>
      <c r="N42" s="47" t="s">
        <v>708</v>
      </c>
      <c r="O42" s="61"/>
      <c r="P42" s="145" t="s">
        <v>702</v>
      </c>
      <c r="Q42" s="50"/>
      <c r="R42" s="39"/>
      <c r="S42" s="15"/>
      <c r="T42" s="15"/>
      <c r="U42" s="2"/>
      <c r="V42" s="39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4">
        <v>815</v>
      </c>
      <c r="B43" s="145" t="s">
        <v>79</v>
      </c>
      <c r="C43" s="145">
        <v>284</v>
      </c>
      <c r="D43" s="145">
        <v>71</v>
      </c>
      <c r="E43" s="145" t="s">
        <v>143</v>
      </c>
      <c r="F43" s="145" t="s">
        <v>588</v>
      </c>
      <c r="G43" s="145"/>
      <c r="H43" s="145"/>
      <c r="I43" s="145">
        <v>0.6</v>
      </c>
      <c r="J43" s="145" t="s">
        <v>184</v>
      </c>
      <c r="K43" s="145" t="s">
        <v>184</v>
      </c>
      <c r="L43" s="145"/>
      <c r="M43" s="145"/>
      <c r="N43" s="145" t="s">
        <v>708</v>
      </c>
      <c r="O43" s="60"/>
      <c r="P43" s="145" t="s">
        <v>702</v>
      </c>
      <c r="Q43" s="42"/>
      <c r="R43" s="39"/>
      <c r="S43" s="15"/>
      <c r="T43" s="15"/>
      <c r="U43" s="2"/>
      <c r="V43" s="39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44">
        <v>816</v>
      </c>
      <c r="B44" s="145" t="s">
        <v>79</v>
      </c>
      <c r="C44" s="145">
        <v>290</v>
      </c>
      <c r="D44" s="145">
        <v>66</v>
      </c>
      <c r="E44" s="145" t="s">
        <v>143</v>
      </c>
      <c r="F44" s="145" t="s">
        <v>589</v>
      </c>
      <c r="G44" s="145"/>
      <c r="H44" s="145"/>
      <c r="I44" s="145">
        <v>1</v>
      </c>
      <c r="J44" s="145" t="s">
        <v>86</v>
      </c>
      <c r="K44" s="145" t="s">
        <v>86</v>
      </c>
      <c r="L44" s="145"/>
      <c r="M44" s="145"/>
      <c r="N44" s="145" t="s">
        <v>708</v>
      </c>
      <c r="O44" s="60"/>
      <c r="P44" s="145" t="s">
        <v>702</v>
      </c>
      <c r="Q44" s="42"/>
      <c r="R44" s="39"/>
      <c r="S44" s="15"/>
      <c r="T44" s="15"/>
      <c r="U44" s="2"/>
      <c r="V44" s="39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44">
        <v>817</v>
      </c>
      <c r="B45" s="145" t="s">
        <v>79</v>
      </c>
      <c r="C45" s="102">
        <v>40</v>
      </c>
      <c r="D45" s="145">
        <v>56</v>
      </c>
      <c r="E45" s="145" t="s">
        <v>163</v>
      </c>
      <c r="F45" s="145" t="s">
        <v>590</v>
      </c>
      <c r="G45" s="145"/>
      <c r="H45" s="145"/>
      <c r="I45" s="145">
        <v>0.4</v>
      </c>
      <c r="J45" s="145" t="s">
        <v>86</v>
      </c>
      <c r="K45" s="145" t="s">
        <v>184</v>
      </c>
      <c r="L45" s="145"/>
      <c r="M45" s="145"/>
      <c r="N45" s="145" t="s">
        <v>708</v>
      </c>
      <c r="O45" s="46"/>
      <c r="P45" s="145" t="s">
        <v>702</v>
      </c>
      <c r="Q45" s="42"/>
      <c r="R45" s="39"/>
      <c r="S45" s="15"/>
      <c r="T45" s="15"/>
      <c r="U45" s="2"/>
      <c r="V45" s="39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68">
        <v>818</v>
      </c>
      <c r="B46" s="47" t="s">
        <v>79</v>
      </c>
      <c r="C46" s="191">
        <v>81</v>
      </c>
      <c r="D46" s="47">
        <v>69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01">
        <v>963</v>
      </c>
      <c r="P46" s="145" t="s">
        <v>702</v>
      </c>
      <c r="Q46" s="50"/>
      <c r="R46" s="39"/>
      <c r="S46" s="15"/>
      <c r="T46" s="15"/>
      <c r="U46" s="2"/>
      <c r="V46" s="39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68">
        <v>819</v>
      </c>
      <c r="B47" s="47" t="s">
        <v>150</v>
      </c>
      <c r="C47" s="191">
        <v>102</v>
      </c>
      <c r="D47" s="47">
        <v>44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01"/>
      <c r="P47" s="145" t="s">
        <v>702</v>
      </c>
      <c r="Q47" s="50"/>
      <c r="R47" s="39"/>
      <c r="S47" s="15"/>
      <c r="T47" s="15"/>
      <c r="U47" s="2"/>
      <c r="V47" s="39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5.75" thickBot="1" x14ac:dyDescent="0.3">
      <c r="A48" s="104">
        <v>820</v>
      </c>
      <c r="B48" s="192" t="s">
        <v>150</v>
      </c>
      <c r="C48" s="36">
        <v>75</v>
      </c>
      <c r="D48" s="36">
        <v>76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63"/>
      <c r="P48" s="145" t="s">
        <v>702</v>
      </c>
      <c r="Q48" s="51"/>
      <c r="R48" s="39"/>
      <c r="S48" s="15"/>
      <c r="T48" s="15"/>
      <c r="U48" s="2"/>
      <c r="V48" s="39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90" t="s">
        <v>580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64"/>
      <c r="P49" s="48"/>
      <c r="Q49" s="49"/>
      <c r="R49" s="39"/>
      <c r="S49" s="15"/>
      <c r="T49" s="15"/>
      <c r="U49" s="2"/>
      <c r="V49" s="118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93">
        <v>821</v>
      </c>
      <c r="B50" s="145" t="s">
        <v>79</v>
      </c>
      <c r="C50" s="145">
        <v>289</v>
      </c>
      <c r="D50" s="145">
        <v>69</v>
      </c>
      <c r="E50" s="145" t="s">
        <v>143</v>
      </c>
      <c r="F50" s="145" t="s">
        <v>591</v>
      </c>
      <c r="G50" s="145"/>
      <c r="H50" s="145"/>
      <c r="I50" s="145">
        <v>1.2</v>
      </c>
      <c r="J50" s="145" t="s">
        <v>184</v>
      </c>
      <c r="K50" s="145" t="s">
        <v>184</v>
      </c>
      <c r="L50" s="145"/>
      <c r="M50" s="145"/>
      <c r="N50" s="145" t="s">
        <v>47</v>
      </c>
      <c r="O50" s="46"/>
      <c r="P50" s="37" t="s">
        <v>703</v>
      </c>
      <c r="Q50" s="42"/>
      <c r="R50" s="39"/>
      <c r="S50" s="15"/>
      <c r="T50" s="15"/>
      <c r="U50" s="2"/>
      <c r="V50" s="118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93">
        <v>822</v>
      </c>
      <c r="B51" s="145" t="s">
        <v>79</v>
      </c>
      <c r="C51" s="145">
        <v>4</v>
      </c>
      <c r="D51" s="145">
        <v>66</v>
      </c>
      <c r="E51" s="145" t="s">
        <v>239</v>
      </c>
      <c r="F51" s="145" t="s">
        <v>582</v>
      </c>
      <c r="G51" s="145"/>
      <c r="H51" s="145"/>
      <c r="I51" s="145">
        <v>2</v>
      </c>
      <c r="J51" s="145" t="s">
        <v>184</v>
      </c>
      <c r="K51" s="145" t="s">
        <v>184</v>
      </c>
      <c r="L51" s="145"/>
      <c r="M51" s="145"/>
      <c r="N51" s="145" t="s">
        <v>708</v>
      </c>
      <c r="O51" s="46"/>
      <c r="P51" s="37" t="s">
        <v>703</v>
      </c>
      <c r="Q51" s="42"/>
      <c r="R51" s="39"/>
      <c r="S51" s="15"/>
      <c r="T51" s="15"/>
      <c r="U51" s="2"/>
      <c r="V51" s="118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93">
        <v>823</v>
      </c>
      <c r="B52" s="145" t="s">
        <v>79</v>
      </c>
      <c r="C52" s="145">
        <v>273</v>
      </c>
      <c r="D52" s="145">
        <v>82</v>
      </c>
      <c r="E52" s="145" t="s">
        <v>238</v>
      </c>
      <c r="F52" s="145">
        <v>11</v>
      </c>
      <c r="G52" s="145"/>
      <c r="H52" s="145"/>
      <c r="I52" s="145">
        <v>3.5</v>
      </c>
      <c r="J52" s="145" t="s">
        <v>184</v>
      </c>
      <c r="K52" s="145" t="s">
        <v>86</v>
      </c>
      <c r="L52" s="145"/>
      <c r="M52" s="145"/>
      <c r="N52" s="145" t="s">
        <v>142</v>
      </c>
      <c r="O52" s="46"/>
      <c r="P52" s="37" t="s">
        <v>703</v>
      </c>
      <c r="Q52" s="42"/>
      <c r="R52" s="39"/>
      <c r="S52" s="15"/>
      <c r="T52" s="15"/>
      <c r="U52" s="2"/>
      <c r="V52" s="118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93">
        <v>824</v>
      </c>
      <c r="B53" s="145" t="s">
        <v>79</v>
      </c>
      <c r="C53" s="145">
        <v>10</v>
      </c>
      <c r="D53" s="145">
        <v>54</v>
      </c>
      <c r="E53" s="145" t="s">
        <v>163</v>
      </c>
      <c r="F53" s="145" t="s">
        <v>592</v>
      </c>
      <c r="G53" s="145"/>
      <c r="H53" s="145"/>
      <c r="I53" s="145">
        <v>1.5</v>
      </c>
      <c r="J53" s="145" t="s">
        <v>184</v>
      </c>
      <c r="K53" s="145" t="s">
        <v>184</v>
      </c>
      <c r="L53" s="145"/>
      <c r="M53" s="145"/>
      <c r="N53" s="145" t="s">
        <v>708</v>
      </c>
      <c r="O53" s="46"/>
      <c r="P53" s="37" t="s">
        <v>703</v>
      </c>
      <c r="Q53" s="42"/>
      <c r="R53" s="39"/>
      <c r="S53" s="15"/>
      <c r="T53" s="15"/>
      <c r="U53" s="2"/>
      <c r="V53" s="118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93">
        <v>825</v>
      </c>
      <c r="B54" s="145" t="s">
        <v>79</v>
      </c>
      <c r="C54" s="145">
        <v>100</v>
      </c>
      <c r="D54" s="145">
        <v>70</v>
      </c>
      <c r="E54" s="145" t="s">
        <v>239</v>
      </c>
      <c r="F54" s="145">
        <v>5</v>
      </c>
      <c r="G54" s="145"/>
      <c r="H54" s="145"/>
      <c r="I54" s="145">
        <v>2</v>
      </c>
      <c r="J54" s="145" t="s">
        <v>86</v>
      </c>
      <c r="K54" s="145" t="s">
        <v>184</v>
      </c>
      <c r="L54" s="145"/>
      <c r="M54" s="145"/>
      <c r="N54" s="145" t="s">
        <v>47</v>
      </c>
      <c r="O54" s="46" t="s">
        <v>613</v>
      </c>
      <c r="P54" s="37" t="s">
        <v>703</v>
      </c>
      <c r="Q54" s="42"/>
      <c r="R54" s="39"/>
      <c r="S54" s="15"/>
      <c r="T54" s="15"/>
      <c r="U54" s="15"/>
      <c r="V54" s="118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5.75" thickBot="1" x14ac:dyDescent="0.3">
      <c r="A55" s="194">
        <v>826</v>
      </c>
      <c r="B55" s="36" t="s">
        <v>79</v>
      </c>
      <c r="C55" s="36">
        <v>18</v>
      </c>
      <c r="D55" s="36">
        <v>60</v>
      </c>
      <c r="E55" s="36" t="s">
        <v>163</v>
      </c>
      <c r="F55" s="36"/>
      <c r="G55" s="36"/>
      <c r="H55" s="36"/>
      <c r="I55" s="36"/>
      <c r="J55" s="36"/>
      <c r="K55" s="36"/>
      <c r="L55" s="36"/>
      <c r="M55" s="36"/>
      <c r="N55" s="36" t="s">
        <v>47</v>
      </c>
      <c r="O55" s="63"/>
      <c r="P55" s="44" t="s">
        <v>703</v>
      </c>
      <c r="Q55" s="51"/>
      <c r="R55" s="39"/>
      <c r="S55" s="15"/>
      <c r="T55" s="15"/>
      <c r="U55" s="15"/>
      <c r="V55" s="118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52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33"/>
      <c r="P56" s="39"/>
      <c r="Q56" s="133"/>
      <c r="R56" s="39"/>
      <c r="S56" s="15"/>
      <c r="T56" s="15"/>
      <c r="U56" s="15"/>
      <c r="V56" s="52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52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133"/>
      <c r="P57" s="39"/>
      <c r="Q57" s="133"/>
      <c r="R57" s="39"/>
      <c r="S57" s="15"/>
      <c r="T57" s="15"/>
      <c r="U57" s="15"/>
      <c r="V57" s="52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52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133"/>
      <c r="P58" s="39"/>
      <c r="Q58" s="133"/>
      <c r="R58" s="39"/>
      <c r="S58" s="15"/>
      <c r="T58" s="15"/>
      <c r="U58" s="15"/>
      <c r="V58" s="52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52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133"/>
      <c r="P59" s="39"/>
      <c r="Q59" s="133"/>
      <c r="R59" s="39"/>
      <c r="S59" s="15"/>
      <c r="T59" s="15"/>
      <c r="U59" s="15"/>
      <c r="V59" s="52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52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133"/>
      <c r="P60" s="39"/>
      <c r="Q60" s="133"/>
      <c r="R60" s="39"/>
      <c r="S60" s="15"/>
      <c r="T60" s="15"/>
      <c r="U60" s="15"/>
      <c r="V60" s="52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5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133"/>
      <c r="P61" s="39"/>
      <c r="Q61" s="39"/>
      <c r="R61" s="39"/>
      <c r="S61" s="15"/>
      <c r="T61" s="15"/>
      <c r="U61" s="15"/>
      <c r="V61" s="52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5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133"/>
      <c r="P62" s="39"/>
      <c r="Q62" s="133"/>
      <c r="R62" s="39"/>
      <c r="S62" s="15"/>
      <c r="T62" s="15"/>
      <c r="U62" s="15"/>
      <c r="V62" s="52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5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33"/>
      <c r="P63" s="39"/>
      <c r="Q63" s="133"/>
      <c r="R63" s="39"/>
      <c r="S63" s="15"/>
      <c r="T63" s="15"/>
      <c r="U63" s="15"/>
      <c r="V63" s="52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5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133"/>
      <c r="P64" s="39"/>
      <c r="Q64" s="133"/>
      <c r="R64" s="39"/>
      <c r="S64" s="15"/>
      <c r="T64" s="15"/>
      <c r="U64" s="15"/>
      <c r="V64" s="52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52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33"/>
      <c r="P65" s="39"/>
      <c r="Q65" s="133"/>
      <c r="R65" s="39"/>
      <c r="S65" s="15"/>
      <c r="T65" s="15"/>
      <c r="U65" s="15"/>
      <c r="V65" s="52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5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133"/>
      <c r="P66" s="39"/>
      <c r="Q66" s="133"/>
      <c r="R66" s="39"/>
      <c r="S66" s="15"/>
      <c r="T66" s="15"/>
      <c r="U66" s="15"/>
      <c r="V66" s="52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52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33"/>
      <c r="P67" s="39"/>
      <c r="Q67" s="133"/>
      <c r="R67" s="39"/>
      <c r="S67" s="15"/>
      <c r="T67" s="15"/>
      <c r="U67" s="15"/>
      <c r="V67" s="52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52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133"/>
      <c r="P68" s="39"/>
      <c r="Q68" s="133"/>
      <c r="R68" s="39"/>
      <c r="S68" s="15"/>
      <c r="T68" s="15"/>
      <c r="U68" s="15"/>
      <c r="V68" s="52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52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33"/>
      <c r="P69" s="39"/>
      <c r="Q69" s="133"/>
      <c r="R69" s="39"/>
      <c r="S69" s="15"/>
      <c r="T69" s="15"/>
      <c r="U69" s="15"/>
      <c r="V69" s="52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52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133"/>
      <c r="P70" s="39"/>
      <c r="Q70" s="133"/>
      <c r="R70" s="39"/>
      <c r="S70" s="15"/>
      <c r="T70" s="15"/>
      <c r="U70" s="15"/>
      <c r="V70" s="52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5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133"/>
      <c r="P71" s="39"/>
      <c r="Q71" s="133"/>
      <c r="R71" s="39"/>
      <c r="S71" s="15"/>
      <c r="T71" s="15"/>
      <c r="U71" s="15"/>
      <c r="V71" s="52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5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133"/>
      <c r="P72" s="39"/>
      <c r="Q72" s="133"/>
      <c r="R72" s="39"/>
      <c r="S72" s="15"/>
      <c r="T72" s="15"/>
      <c r="U72" s="15"/>
      <c r="V72" s="52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5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133"/>
      <c r="P73" s="39"/>
      <c r="Q73" s="133"/>
      <c r="R73" s="39"/>
      <c r="S73" s="15"/>
      <c r="T73" s="15"/>
      <c r="U73" s="15"/>
      <c r="V73" s="52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52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133"/>
      <c r="P74" s="39"/>
      <c r="Q74" s="133"/>
      <c r="R74" s="39"/>
      <c r="S74" s="15"/>
      <c r="T74" s="15"/>
      <c r="U74" s="15"/>
      <c r="V74" s="52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52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133"/>
      <c r="P75" s="39"/>
      <c r="Q75" s="133"/>
      <c r="R75" s="39"/>
      <c r="S75" s="15"/>
      <c r="T75" s="15"/>
      <c r="U75" s="15"/>
      <c r="V75" s="52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52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133"/>
      <c r="P76" s="39"/>
      <c r="Q76" s="133"/>
      <c r="R76" s="39"/>
      <c r="S76" s="15"/>
      <c r="T76" s="15"/>
      <c r="U76" s="15"/>
      <c r="V76" s="52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52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133"/>
      <c r="P77" s="39"/>
      <c r="Q77" s="133"/>
      <c r="R77" s="39"/>
      <c r="S77" s="15"/>
      <c r="T77" s="15"/>
      <c r="U77" s="15"/>
      <c r="V77" s="52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52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133"/>
      <c r="P78" s="39"/>
      <c r="Q78" s="133"/>
      <c r="R78" s="39"/>
      <c r="S78" s="15"/>
      <c r="T78" s="15"/>
      <c r="U78" s="15"/>
      <c r="V78" s="52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52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133"/>
      <c r="P79" s="39"/>
      <c r="Q79" s="133"/>
      <c r="R79" s="39"/>
      <c r="S79" s="15"/>
      <c r="T79" s="15"/>
      <c r="U79" s="15"/>
      <c r="V79" s="52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52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133"/>
      <c r="P80" s="39"/>
      <c r="Q80" s="133"/>
      <c r="R80" s="39"/>
      <c r="S80" s="15"/>
      <c r="T80" s="15"/>
      <c r="U80" s="15"/>
      <c r="V80" s="52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5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133"/>
      <c r="P81" s="39"/>
      <c r="Q81" s="133"/>
      <c r="R81" s="39"/>
      <c r="S81" s="15"/>
      <c r="T81" s="15"/>
      <c r="U81" s="15"/>
      <c r="V81" s="52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52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33"/>
      <c r="P82" s="39"/>
      <c r="Q82" s="133"/>
      <c r="R82" s="39"/>
      <c r="S82" s="15"/>
      <c r="T82" s="15"/>
      <c r="U82" s="15"/>
      <c r="V82" s="52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52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133"/>
      <c r="P83" s="39"/>
      <c r="Q83" s="133"/>
      <c r="R83" s="39"/>
      <c r="S83" s="15"/>
      <c r="T83" s="15"/>
      <c r="U83" s="15"/>
      <c r="V83" s="52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52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133"/>
      <c r="P84" s="39"/>
      <c r="Q84" s="133"/>
      <c r="R84" s="39"/>
      <c r="S84" s="15"/>
      <c r="T84" s="15"/>
      <c r="U84" s="15"/>
      <c r="V84" s="52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52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133"/>
      <c r="P85" s="39"/>
      <c r="Q85" s="133"/>
      <c r="R85" s="39"/>
      <c r="S85" s="15"/>
      <c r="T85" s="15"/>
      <c r="U85" s="15"/>
      <c r="V85" s="52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5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133"/>
      <c r="P86" s="39"/>
      <c r="Q86" s="133"/>
      <c r="R86" s="39"/>
      <c r="S86" s="15"/>
      <c r="T86" s="15"/>
      <c r="U86" s="15"/>
      <c r="V86" s="52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52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133"/>
      <c r="P87" s="39"/>
      <c r="Q87" s="133"/>
      <c r="R87" s="39"/>
      <c r="S87" s="15"/>
      <c r="T87" s="15"/>
      <c r="U87" s="15"/>
      <c r="V87" s="52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52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133"/>
      <c r="P88" s="39"/>
      <c r="Q88" s="133"/>
      <c r="R88" s="39"/>
      <c r="S88" s="15"/>
      <c r="T88" s="15"/>
      <c r="U88" s="15"/>
      <c r="V88" s="52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52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133"/>
      <c r="P89" s="39"/>
      <c r="Q89" s="133"/>
      <c r="R89" s="39"/>
      <c r="S89" s="15"/>
      <c r="T89" s="15"/>
      <c r="U89" s="15"/>
      <c r="V89" s="52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52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133"/>
      <c r="P90" s="39"/>
      <c r="Q90" s="133"/>
      <c r="R90" s="39"/>
      <c r="S90" s="15"/>
      <c r="T90" s="15"/>
      <c r="U90" s="15"/>
      <c r="V90" s="52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5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133"/>
      <c r="P91" s="39"/>
      <c r="Q91" s="133"/>
      <c r="R91" s="39"/>
      <c r="S91" s="15"/>
      <c r="T91" s="15"/>
      <c r="U91" s="15"/>
      <c r="V91" s="52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5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133"/>
      <c r="P92" s="39"/>
      <c r="Q92" s="133"/>
      <c r="R92" s="39"/>
      <c r="S92" s="15"/>
      <c r="T92" s="15"/>
      <c r="U92" s="15"/>
      <c r="V92" s="52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52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33"/>
      <c r="P93" s="39"/>
      <c r="Q93" s="133"/>
      <c r="R93" s="39"/>
      <c r="S93" s="15"/>
      <c r="T93" s="15"/>
      <c r="U93" s="15"/>
      <c r="V93" s="52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5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133"/>
      <c r="P94" s="39"/>
      <c r="Q94" s="133"/>
      <c r="R94" s="39"/>
      <c r="S94" s="15"/>
      <c r="T94" s="15"/>
      <c r="U94" s="15"/>
      <c r="V94" s="52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5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33"/>
      <c r="P95" s="39"/>
      <c r="Q95" s="133"/>
      <c r="R95" s="39"/>
      <c r="S95" s="15"/>
      <c r="T95" s="15"/>
      <c r="U95" s="15"/>
      <c r="V95" s="52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5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133"/>
      <c r="P96" s="39"/>
      <c r="Q96" s="133"/>
      <c r="R96" s="39"/>
      <c r="S96" s="15"/>
      <c r="T96" s="15"/>
      <c r="U96" s="15"/>
      <c r="V96" s="52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5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133"/>
      <c r="P97" s="39"/>
      <c r="Q97" s="133"/>
      <c r="R97" s="39"/>
      <c r="S97" s="15"/>
      <c r="T97" s="15"/>
      <c r="U97" s="15"/>
      <c r="V97" s="52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52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133"/>
      <c r="P98" s="39"/>
      <c r="Q98" s="133"/>
      <c r="R98" s="39"/>
      <c r="S98" s="15"/>
      <c r="T98" s="15"/>
      <c r="U98" s="15"/>
      <c r="V98" s="52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52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133"/>
      <c r="P99" s="39"/>
      <c r="Q99" s="133"/>
      <c r="R99" s="39"/>
      <c r="S99" s="15"/>
      <c r="T99" s="15"/>
      <c r="U99" s="15"/>
      <c r="V99" s="52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52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133"/>
      <c r="P100" s="39"/>
      <c r="Q100" s="53"/>
      <c r="R100" s="39"/>
      <c r="S100" s="15"/>
      <c r="T100" s="15"/>
      <c r="U100" s="15"/>
      <c r="V100" s="52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52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133"/>
      <c r="P101" s="39"/>
      <c r="Q101" s="133"/>
      <c r="R101" s="39"/>
      <c r="S101" s="15"/>
      <c r="T101" s="15"/>
      <c r="U101" s="15"/>
      <c r="V101" s="52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52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133"/>
      <c r="P102" s="39"/>
      <c r="Q102" s="133"/>
      <c r="R102" s="39"/>
      <c r="S102" s="15"/>
      <c r="T102" s="15"/>
      <c r="U102" s="15"/>
      <c r="V102" s="52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52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133"/>
      <c r="P103" s="39"/>
      <c r="Q103" s="133"/>
      <c r="R103" s="39"/>
      <c r="S103" s="15"/>
      <c r="T103" s="15"/>
      <c r="U103" s="15"/>
      <c r="V103" s="52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52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133"/>
      <c r="P104" s="39"/>
      <c r="Q104" s="133"/>
      <c r="R104" s="39"/>
      <c r="S104" s="15"/>
      <c r="T104" s="15"/>
      <c r="U104" s="15"/>
      <c r="V104" s="52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52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133"/>
      <c r="P105" s="39"/>
      <c r="Q105" s="133"/>
      <c r="R105" s="39"/>
      <c r="S105" s="15"/>
      <c r="T105" s="15"/>
      <c r="U105" s="15"/>
      <c r="V105" s="52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5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133"/>
      <c r="P106" s="39"/>
      <c r="Q106" s="133"/>
      <c r="R106" s="39"/>
      <c r="S106" s="15"/>
      <c r="T106" s="15"/>
      <c r="U106" s="15"/>
      <c r="V106" s="52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52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133"/>
      <c r="P107" s="39"/>
      <c r="Q107" s="133"/>
      <c r="R107" s="39"/>
      <c r="S107" s="15"/>
      <c r="T107" s="15"/>
      <c r="U107" s="15"/>
      <c r="V107" s="52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35"/>
      <c r="P108" s="15"/>
      <c r="Q108" s="135"/>
      <c r="R108" s="15"/>
      <c r="S108" s="15"/>
      <c r="T108" s="15"/>
      <c r="U108" s="15"/>
      <c r="V108" s="17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35"/>
      <c r="P109" s="15"/>
      <c r="Q109" s="135"/>
      <c r="R109" s="15"/>
      <c r="S109" s="15"/>
      <c r="T109" s="15"/>
      <c r="U109" s="15"/>
      <c r="V109" s="17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3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3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3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3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3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3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3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3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3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3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35"/>
      <c r="P120" s="15"/>
      <c r="Q120" s="13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35"/>
      <c r="P121" s="15"/>
      <c r="Q121" s="13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3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3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3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3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3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3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3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3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3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3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3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3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3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3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3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3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3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A160" s="186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x14ac:dyDescent="0.25">
      <c r="A161" s="186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</sheetData>
  <mergeCells count="32">
    <mergeCell ref="R10:S12"/>
    <mergeCell ref="N9:Q9"/>
    <mergeCell ref="N10:Q10"/>
    <mergeCell ref="A11:Q11"/>
    <mergeCell ref="J12:K12"/>
    <mergeCell ref="A9:B9"/>
    <mergeCell ref="AT12:AU12"/>
    <mergeCell ref="N4:Q8"/>
    <mergeCell ref="D8:E8"/>
    <mergeCell ref="F8:H8"/>
    <mergeCell ref="I8:L8"/>
    <mergeCell ref="D9:E9"/>
    <mergeCell ref="F9:H10"/>
    <mergeCell ref="I9:L10"/>
    <mergeCell ref="F5:H5"/>
    <mergeCell ref="I5:L5"/>
    <mergeCell ref="F6:H6"/>
    <mergeCell ref="I6:L6"/>
    <mergeCell ref="A7:E7"/>
    <mergeCell ref="F7:H7"/>
    <mergeCell ref="I7:L7"/>
    <mergeCell ref="A8:B8"/>
    <mergeCell ref="A1:Q1"/>
    <mergeCell ref="A3:E3"/>
    <mergeCell ref="F3:Q3"/>
    <mergeCell ref="B4:E4"/>
    <mergeCell ref="F4:H4"/>
    <mergeCell ref="I4:L4"/>
    <mergeCell ref="M4:M8"/>
    <mergeCell ref="A5:C5"/>
    <mergeCell ref="M2:N2"/>
    <mergeCell ref="A6:C6"/>
  </mergeCells>
  <pageMargins left="0.25" right="0.25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2.7109375" style="86" customWidth="1"/>
    <col min="19" max="19" width="4.42578125" style="86" bestFit="1" customWidth="1"/>
    <col min="20" max="20" width="2.7109375" style="86" customWidth="1"/>
    <col min="21" max="21" width="5" style="86" bestFit="1" customWidth="1"/>
    <col min="22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686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338</v>
      </c>
      <c r="O2" s="316"/>
      <c r="P2" s="40" t="s">
        <v>133</v>
      </c>
      <c r="Q2" s="41">
        <v>41047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84" t="s">
        <v>3</v>
      </c>
      <c r="B4" s="409" t="s">
        <v>337</v>
      </c>
      <c r="C4" s="410"/>
      <c r="D4" s="410"/>
      <c r="E4" s="327"/>
      <c r="F4" s="411" t="s">
        <v>53</v>
      </c>
      <c r="G4" s="412"/>
      <c r="H4" s="412"/>
      <c r="I4" s="413" t="s">
        <v>341</v>
      </c>
      <c r="J4" s="413"/>
      <c r="K4" s="413"/>
      <c r="L4" s="413"/>
      <c r="M4" s="400" t="s">
        <v>11</v>
      </c>
      <c r="N4" s="398" t="s">
        <v>658</v>
      </c>
      <c r="O4" s="387"/>
      <c r="P4" s="387"/>
      <c r="Q4" s="399"/>
      <c r="R4" s="57"/>
      <c r="S4" s="5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90" t="s">
        <v>4</v>
      </c>
      <c r="B5" s="391"/>
      <c r="C5" s="392"/>
      <c r="D5" s="150" t="s">
        <v>132</v>
      </c>
      <c r="E5" s="150" t="s">
        <v>340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400"/>
      <c r="N5" s="398" t="s">
        <v>657</v>
      </c>
      <c r="O5" s="387"/>
      <c r="P5" s="387"/>
      <c r="Q5" s="399"/>
      <c r="R5" s="57"/>
      <c r="S5" s="57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 customHeight="1" x14ac:dyDescent="0.25">
      <c r="A6" s="401" t="s">
        <v>671</v>
      </c>
      <c r="B6" s="282"/>
      <c r="C6" s="283"/>
      <c r="D6" s="150">
        <v>3</v>
      </c>
      <c r="E6" s="150">
        <v>3</v>
      </c>
      <c r="F6" s="303" t="s">
        <v>19</v>
      </c>
      <c r="G6" s="288"/>
      <c r="H6" s="288"/>
      <c r="I6" s="288" t="s">
        <v>320</v>
      </c>
      <c r="J6" s="288"/>
      <c r="K6" s="288"/>
      <c r="L6" s="288"/>
      <c r="M6" s="400"/>
      <c r="N6" s="398"/>
      <c r="O6" s="387"/>
      <c r="P6" s="387"/>
      <c r="Q6" s="399"/>
      <c r="R6" s="57"/>
      <c r="S6" s="57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298" t="s">
        <v>6</v>
      </c>
      <c r="B7" s="299"/>
      <c r="C7" s="299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178" t="s">
        <v>159</v>
      </c>
      <c r="N7" s="395" t="s">
        <v>337</v>
      </c>
      <c r="O7" s="396"/>
      <c r="P7" s="396"/>
      <c r="Q7" s="397"/>
      <c r="R7" s="57"/>
      <c r="S7" s="5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76" t="s">
        <v>7</v>
      </c>
      <c r="B8" s="277"/>
      <c r="C8" s="89" t="s">
        <v>8</v>
      </c>
      <c r="D8" s="296">
        <v>309923</v>
      </c>
      <c r="E8" s="384"/>
      <c r="F8" s="303" t="s">
        <v>18</v>
      </c>
      <c r="G8" s="288"/>
      <c r="H8" s="288"/>
      <c r="I8" s="288" t="s">
        <v>322</v>
      </c>
      <c r="J8" s="288"/>
      <c r="K8" s="288"/>
      <c r="L8" s="288"/>
      <c r="M8" s="372" t="s">
        <v>160</v>
      </c>
      <c r="N8" s="405" t="s">
        <v>551</v>
      </c>
      <c r="O8" s="405"/>
      <c r="P8" s="405"/>
      <c r="Q8" s="406"/>
      <c r="R8" s="57"/>
      <c r="S8" s="5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402" t="s">
        <v>134</v>
      </c>
      <c r="B9" s="287"/>
      <c r="C9" s="89" t="s">
        <v>9</v>
      </c>
      <c r="D9" s="296">
        <v>5336895</v>
      </c>
      <c r="E9" s="384"/>
      <c r="F9" s="303" t="s">
        <v>54</v>
      </c>
      <c r="G9" s="288"/>
      <c r="H9" s="288"/>
      <c r="I9" s="290" t="s">
        <v>710</v>
      </c>
      <c r="J9" s="290"/>
      <c r="K9" s="290"/>
      <c r="L9" s="290"/>
      <c r="M9" s="403"/>
      <c r="N9" s="405"/>
      <c r="O9" s="405"/>
      <c r="P9" s="405"/>
      <c r="Q9" s="406"/>
      <c r="R9" s="3"/>
      <c r="S9" s="3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customHeight="1" thickBot="1" x14ac:dyDescent="0.3">
      <c r="A10" s="90" t="s">
        <v>672</v>
      </c>
      <c r="B10" s="89">
        <v>318</v>
      </c>
      <c r="C10" s="91" t="s">
        <v>51</v>
      </c>
      <c r="D10" s="89">
        <v>1</v>
      </c>
      <c r="E10" s="89" t="s">
        <v>50</v>
      </c>
      <c r="F10" s="304"/>
      <c r="G10" s="274"/>
      <c r="H10" s="274"/>
      <c r="I10" s="302"/>
      <c r="J10" s="302"/>
      <c r="K10" s="302"/>
      <c r="L10" s="302"/>
      <c r="M10" s="404"/>
      <c r="N10" s="407"/>
      <c r="O10" s="407"/>
      <c r="P10" s="407"/>
      <c r="Q10" s="408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9">
        <v>345</v>
      </c>
      <c r="B14" s="142" t="s">
        <v>79</v>
      </c>
      <c r="C14" s="142">
        <v>336</v>
      </c>
      <c r="D14" s="142">
        <v>40</v>
      </c>
      <c r="E14" s="142" t="s">
        <v>143</v>
      </c>
      <c r="F14" s="142">
        <v>4</v>
      </c>
      <c r="G14" s="142"/>
      <c r="H14" s="142"/>
      <c r="I14" s="142">
        <v>0.7</v>
      </c>
      <c r="J14" s="142" t="s">
        <v>184</v>
      </c>
      <c r="K14" s="142" t="s">
        <v>184</v>
      </c>
      <c r="L14" s="142" t="s">
        <v>339</v>
      </c>
      <c r="M14" s="142" t="s">
        <v>314</v>
      </c>
      <c r="N14" s="142" t="s">
        <v>47</v>
      </c>
      <c r="O14" s="142">
        <v>252</v>
      </c>
      <c r="P14" s="142" t="s">
        <v>94</v>
      </c>
      <c r="Q14" s="42"/>
      <c r="R14" s="15"/>
      <c r="S14" s="14">
        <v>94</v>
      </c>
      <c r="T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9">
        <v>346</v>
      </c>
      <c r="B15" s="142" t="s">
        <v>79</v>
      </c>
      <c r="C15" s="142">
        <v>290</v>
      </c>
      <c r="D15" s="142">
        <v>65</v>
      </c>
      <c r="E15" s="142" t="s">
        <v>143</v>
      </c>
      <c r="F15" s="142">
        <v>2</v>
      </c>
      <c r="G15" s="142"/>
      <c r="H15" s="142"/>
      <c r="I15" s="142">
        <v>0.4</v>
      </c>
      <c r="J15" s="142" t="s">
        <v>184</v>
      </c>
      <c r="K15" s="142" t="s">
        <v>86</v>
      </c>
      <c r="L15" s="142" t="s">
        <v>339</v>
      </c>
      <c r="M15" s="142"/>
      <c r="N15" s="142" t="s">
        <v>47</v>
      </c>
      <c r="O15" s="142">
        <v>252</v>
      </c>
      <c r="P15" s="142" t="s">
        <v>94</v>
      </c>
      <c r="Q15" s="42"/>
      <c r="R15" s="15"/>
      <c r="S15" s="14"/>
      <c r="T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9">
        <v>347</v>
      </c>
      <c r="B16" s="145" t="s">
        <v>79</v>
      </c>
      <c r="C16" s="145">
        <v>282</v>
      </c>
      <c r="D16" s="145">
        <v>89</v>
      </c>
      <c r="E16" s="145" t="s">
        <v>143</v>
      </c>
      <c r="F16" s="145">
        <v>3</v>
      </c>
      <c r="G16" s="145">
        <v>10</v>
      </c>
      <c r="H16" s="145" t="s">
        <v>107</v>
      </c>
      <c r="I16" s="145">
        <v>0.6</v>
      </c>
      <c r="J16" s="145" t="s">
        <v>184</v>
      </c>
      <c r="K16" s="145" t="s">
        <v>184</v>
      </c>
      <c r="L16" s="145" t="s">
        <v>339</v>
      </c>
      <c r="M16" s="145" t="s">
        <v>314</v>
      </c>
      <c r="N16" s="145" t="s">
        <v>47</v>
      </c>
      <c r="O16" s="145">
        <v>252</v>
      </c>
      <c r="P16" s="145" t="s">
        <v>94</v>
      </c>
      <c r="Q16" s="42"/>
      <c r="R16" s="15"/>
      <c r="S16" s="39"/>
      <c r="T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9">
        <v>348</v>
      </c>
      <c r="B17" s="145" t="s">
        <v>79</v>
      </c>
      <c r="C17" s="145">
        <v>174</v>
      </c>
      <c r="D17" s="145">
        <v>80</v>
      </c>
      <c r="E17" s="145" t="s">
        <v>238</v>
      </c>
      <c r="F17" s="145">
        <v>6</v>
      </c>
      <c r="G17" s="145">
        <v>0.5</v>
      </c>
      <c r="H17" s="145" t="s">
        <v>107</v>
      </c>
      <c r="I17" s="145">
        <v>1.7</v>
      </c>
      <c r="J17" s="145" t="s">
        <v>184</v>
      </c>
      <c r="K17" s="145" t="s">
        <v>304</v>
      </c>
      <c r="L17" s="145" t="s">
        <v>339</v>
      </c>
      <c r="M17" s="145" t="s">
        <v>314</v>
      </c>
      <c r="N17" s="145" t="s">
        <v>47</v>
      </c>
      <c r="O17" s="145" t="s">
        <v>548</v>
      </c>
      <c r="P17" s="145" t="s">
        <v>94</v>
      </c>
      <c r="Q17" s="42"/>
      <c r="R17" s="15"/>
      <c r="S17" s="39"/>
      <c r="T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9">
        <v>349</v>
      </c>
      <c r="B18" s="145" t="s">
        <v>79</v>
      </c>
      <c r="C18" s="145">
        <v>340</v>
      </c>
      <c r="D18" s="145">
        <v>31</v>
      </c>
      <c r="E18" s="145" t="s">
        <v>143</v>
      </c>
      <c r="F18" s="145">
        <v>4</v>
      </c>
      <c r="G18" s="145"/>
      <c r="H18" s="145"/>
      <c r="I18" s="145">
        <v>0.8</v>
      </c>
      <c r="J18" s="145" t="s">
        <v>86</v>
      </c>
      <c r="K18" s="145" t="s">
        <v>86</v>
      </c>
      <c r="L18" s="145" t="s">
        <v>339</v>
      </c>
      <c r="M18" s="145" t="s">
        <v>313</v>
      </c>
      <c r="N18" s="145" t="s">
        <v>47</v>
      </c>
      <c r="O18" s="145" t="s">
        <v>549</v>
      </c>
      <c r="P18" s="145" t="s">
        <v>94</v>
      </c>
      <c r="Q18" s="42"/>
      <c r="R18" s="15"/>
      <c r="S18" s="39"/>
      <c r="T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9">
        <v>350</v>
      </c>
      <c r="B19" s="145" t="s">
        <v>79</v>
      </c>
      <c r="C19" s="145">
        <v>68</v>
      </c>
      <c r="D19" s="145">
        <v>54</v>
      </c>
      <c r="E19" s="145" t="s">
        <v>71</v>
      </c>
      <c r="F19" s="145">
        <v>11</v>
      </c>
      <c r="G19" s="145">
        <v>1</v>
      </c>
      <c r="H19" s="145" t="s">
        <v>107</v>
      </c>
      <c r="I19" s="145">
        <v>1.4</v>
      </c>
      <c r="J19" s="145" t="s">
        <v>184</v>
      </c>
      <c r="K19" s="145" t="s">
        <v>304</v>
      </c>
      <c r="L19" s="145" t="s">
        <v>339</v>
      </c>
      <c r="M19" s="145" t="s">
        <v>314</v>
      </c>
      <c r="N19" s="145" t="s">
        <v>47</v>
      </c>
      <c r="O19" s="145" t="s">
        <v>549</v>
      </c>
      <c r="P19" s="145" t="s">
        <v>94</v>
      </c>
      <c r="Q19" s="42"/>
      <c r="R19" s="15"/>
      <c r="S19" s="39"/>
      <c r="T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9">
        <v>351</v>
      </c>
      <c r="B20" s="145" t="s">
        <v>79</v>
      </c>
      <c r="C20" s="145">
        <v>350</v>
      </c>
      <c r="D20" s="145">
        <v>35</v>
      </c>
      <c r="E20" s="145" t="s">
        <v>121</v>
      </c>
      <c r="F20" s="145">
        <v>6</v>
      </c>
      <c r="G20" s="145"/>
      <c r="H20" s="145"/>
      <c r="I20" s="145">
        <v>0.8</v>
      </c>
      <c r="J20" s="145" t="s">
        <v>184</v>
      </c>
      <c r="K20" s="145" t="s">
        <v>184</v>
      </c>
      <c r="L20" s="145" t="s">
        <v>339</v>
      </c>
      <c r="M20" s="145" t="s">
        <v>313</v>
      </c>
      <c r="N20" s="145" t="s">
        <v>47</v>
      </c>
      <c r="O20" s="145" t="s">
        <v>548</v>
      </c>
      <c r="P20" s="145" t="s">
        <v>94</v>
      </c>
      <c r="Q20" s="42"/>
      <c r="R20" s="15"/>
      <c r="S20" s="39"/>
      <c r="T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9">
        <v>352</v>
      </c>
      <c r="B21" s="145" t="s">
        <v>79</v>
      </c>
      <c r="C21" s="145">
        <v>355</v>
      </c>
      <c r="D21" s="145">
        <v>56</v>
      </c>
      <c r="E21" s="145" t="s">
        <v>143</v>
      </c>
      <c r="F21" s="145">
        <v>9</v>
      </c>
      <c r="G21" s="145"/>
      <c r="H21" s="145"/>
      <c r="I21" s="145">
        <v>2.2000000000000002</v>
      </c>
      <c r="J21" s="145" t="s">
        <v>86</v>
      </c>
      <c r="K21" s="145" t="s">
        <v>184</v>
      </c>
      <c r="L21" s="145" t="s">
        <v>339</v>
      </c>
      <c r="M21" s="145" t="s">
        <v>314</v>
      </c>
      <c r="N21" s="145" t="s">
        <v>47</v>
      </c>
      <c r="O21" s="145">
        <v>256</v>
      </c>
      <c r="P21" s="145" t="s">
        <v>94</v>
      </c>
      <c r="Q21" s="42"/>
      <c r="R21" s="15"/>
      <c r="S21" s="39"/>
      <c r="T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25.5" x14ac:dyDescent="0.25">
      <c r="A22" s="149">
        <v>353</v>
      </c>
      <c r="B22" s="145" t="s">
        <v>79</v>
      </c>
      <c r="C22" s="145">
        <v>180</v>
      </c>
      <c r="D22" s="145">
        <v>64</v>
      </c>
      <c r="E22" s="145" t="s">
        <v>143</v>
      </c>
      <c r="F22" s="145">
        <v>7</v>
      </c>
      <c r="G22" s="145"/>
      <c r="H22" s="145"/>
      <c r="I22" s="145">
        <v>1.4</v>
      </c>
      <c r="J22" s="145" t="s">
        <v>184</v>
      </c>
      <c r="K22" s="145" t="s">
        <v>184</v>
      </c>
      <c r="L22" s="145" t="s">
        <v>339</v>
      </c>
      <c r="M22" s="145" t="s">
        <v>313</v>
      </c>
      <c r="N22" s="145" t="s">
        <v>47</v>
      </c>
      <c r="O22" s="46" t="s">
        <v>550</v>
      </c>
      <c r="P22" s="145" t="s">
        <v>94</v>
      </c>
      <c r="Q22" s="42"/>
      <c r="R22" s="15"/>
      <c r="S22" s="39"/>
      <c r="T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9">
        <v>354</v>
      </c>
      <c r="B23" s="145" t="s">
        <v>79</v>
      </c>
      <c r="C23" s="145">
        <v>356</v>
      </c>
      <c r="D23" s="145">
        <v>51</v>
      </c>
      <c r="E23" s="145" t="s">
        <v>121</v>
      </c>
      <c r="F23" s="145">
        <v>6</v>
      </c>
      <c r="G23" s="145"/>
      <c r="H23" s="145"/>
      <c r="I23" s="145">
        <v>0.8</v>
      </c>
      <c r="J23" s="145" t="s">
        <v>89</v>
      </c>
      <c r="K23" s="145" t="s">
        <v>304</v>
      </c>
      <c r="L23" s="145" t="s">
        <v>339</v>
      </c>
      <c r="M23" s="145" t="s">
        <v>313</v>
      </c>
      <c r="N23" s="145" t="s">
        <v>279</v>
      </c>
      <c r="O23" s="145">
        <v>251</v>
      </c>
      <c r="P23" s="145" t="s">
        <v>94</v>
      </c>
      <c r="Q23" s="42"/>
      <c r="R23" s="15"/>
      <c r="S23" s="39"/>
      <c r="T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9">
        <v>355</v>
      </c>
      <c r="B24" s="145" t="s">
        <v>25</v>
      </c>
      <c r="C24" s="145">
        <v>181</v>
      </c>
      <c r="D24" s="145">
        <v>39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42"/>
      <c r="R24" s="15"/>
      <c r="S24" s="15"/>
      <c r="T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9">
        <v>356</v>
      </c>
      <c r="B25" s="145" t="s">
        <v>25</v>
      </c>
      <c r="C25" s="145">
        <v>176</v>
      </c>
      <c r="D25" s="145">
        <v>39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42"/>
      <c r="R25" s="15"/>
      <c r="S25" s="15"/>
      <c r="T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9">
        <v>357</v>
      </c>
      <c r="B26" s="142" t="s">
        <v>25</v>
      </c>
      <c r="C26" s="142">
        <v>187</v>
      </c>
      <c r="D26" s="142">
        <v>39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42"/>
      <c r="R26" s="15"/>
      <c r="S26" s="15"/>
      <c r="T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ht="26.25" thickBot="1" x14ac:dyDescent="0.3">
      <c r="A27" s="149">
        <v>358</v>
      </c>
      <c r="B27" s="139" t="s">
        <v>779</v>
      </c>
      <c r="C27" s="147">
        <v>101</v>
      </c>
      <c r="D27" s="147">
        <v>39</v>
      </c>
      <c r="E27" s="14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51"/>
      <c r="R27" s="15"/>
      <c r="S27" s="15"/>
      <c r="T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R28" s="15"/>
      <c r="S28" s="15"/>
      <c r="T28" s="15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5"/>
      <c r="S29" s="15"/>
      <c r="T29" s="15"/>
      <c r="U29" s="2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15"/>
      <c r="S30" s="15"/>
      <c r="T30" s="15"/>
      <c r="U30" s="2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5"/>
      <c r="S31" s="15"/>
      <c r="T31" s="15"/>
      <c r="U31" s="2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56"/>
      <c r="P32" s="39"/>
      <c r="Q32" s="133"/>
      <c r="R32" s="15"/>
      <c r="S32" s="15"/>
      <c r="T32" s="15"/>
      <c r="U32" s="2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56"/>
      <c r="P33" s="39"/>
      <c r="Q33" s="133"/>
      <c r="R33" s="15"/>
      <c r="S33" s="15"/>
      <c r="T33" s="15"/>
      <c r="U33" s="2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2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2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2"/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2"/>
      <c r="B38" s="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2"/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2"/>
      <c r="B40" s="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2"/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3">
    <mergeCell ref="A1:Q1"/>
    <mergeCell ref="N2:O2"/>
    <mergeCell ref="A3:E3"/>
    <mergeCell ref="F3:Q3"/>
    <mergeCell ref="B4:E4"/>
    <mergeCell ref="F4:H4"/>
    <mergeCell ref="I4:L4"/>
    <mergeCell ref="N4:Q4"/>
    <mergeCell ref="AT12:AU12"/>
    <mergeCell ref="D8:E8"/>
    <mergeCell ref="F8:H8"/>
    <mergeCell ref="I8:L8"/>
    <mergeCell ref="A9:B9"/>
    <mergeCell ref="D9:E9"/>
    <mergeCell ref="F9:H10"/>
    <mergeCell ref="I9:L10"/>
    <mergeCell ref="M8:M10"/>
    <mergeCell ref="N8:Q10"/>
    <mergeCell ref="A8:B8"/>
    <mergeCell ref="N7:Q7"/>
    <mergeCell ref="F6:H6"/>
    <mergeCell ref="I6:L6"/>
    <mergeCell ref="A11:Q11"/>
    <mergeCell ref="J12:K12"/>
    <mergeCell ref="N5:Q6"/>
    <mergeCell ref="M4:M6"/>
    <mergeCell ref="A7:E7"/>
    <mergeCell ref="F7:H7"/>
    <mergeCell ref="I7:L7"/>
    <mergeCell ref="A5:C5"/>
    <mergeCell ref="F5:H5"/>
    <mergeCell ref="I5:L5"/>
    <mergeCell ref="A6:C6"/>
  </mergeCells>
  <pageMargins left="0.25" right="0.25" top="0.75" bottom="0.75" header="0.3" footer="0.3"/>
  <pageSetup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5" style="86" bestFit="1" customWidth="1"/>
    <col min="19" max="20" width="2.7109375" style="86" customWidth="1"/>
    <col min="21" max="21" width="5" style="86" bestFit="1" customWidth="1"/>
    <col min="22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700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338</v>
      </c>
      <c r="O2" s="316"/>
      <c r="P2" s="40" t="s">
        <v>133</v>
      </c>
      <c r="Q2" s="41">
        <v>41066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84" t="s">
        <v>3</v>
      </c>
      <c r="B4" s="409" t="s">
        <v>337</v>
      </c>
      <c r="C4" s="410"/>
      <c r="D4" s="410"/>
      <c r="E4" s="327"/>
      <c r="F4" s="411" t="s">
        <v>53</v>
      </c>
      <c r="G4" s="412"/>
      <c r="H4" s="412"/>
      <c r="I4" s="413" t="s">
        <v>341</v>
      </c>
      <c r="J4" s="413"/>
      <c r="K4" s="413"/>
      <c r="L4" s="413"/>
      <c r="M4" s="412" t="s">
        <v>11</v>
      </c>
      <c r="N4" s="419" t="s">
        <v>474</v>
      </c>
      <c r="O4" s="419"/>
      <c r="P4" s="419"/>
      <c r="Q4" s="420"/>
      <c r="R4" s="57"/>
      <c r="S4" s="5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90" t="s">
        <v>4</v>
      </c>
      <c r="B5" s="391"/>
      <c r="C5" s="392"/>
      <c r="D5" s="150" t="s">
        <v>132</v>
      </c>
      <c r="E5" s="150" t="s">
        <v>340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288"/>
      <c r="N5" s="405" t="s">
        <v>475</v>
      </c>
      <c r="O5" s="405"/>
      <c r="P5" s="405"/>
      <c r="Q5" s="406"/>
      <c r="R5" s="57"/>
      <c r="S5" s="57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 customHeight="1" x14ac:dyDescent="0.25">
      <c r="A6" s="401" t="s">
        <v>671</v>
      </c>
      <c r="B6" s="282"/>
      <c r="C6" s="283"/>
      <c r="D6" s="150">
        <v>3</v>
      </c>
      <c r="E6" s="150">
        <v>3</v>
      </c>
      <c r="F6" s="303" t="s">
        <v>19</v>
      </c>
      <c r="G6" s="288"/>
      <c r="H6" s="288"/>
      <c r="I6" s="288" t="s">
        <v>320</v>
      </c>
      <c r="J6" s="288"/>
      <c r="K6" s="288"/>
      <c r="L6" s="288"/>
      <c r="M6" s="288"/>
      <c r="N6" s="405"/>
      <c r="O6" s="405"/>
      <c r="P6" s="405"/>
      <c r="Q6" s="406"/>
      <c r="R6" s="57"/>
      <c r="S6" s="57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414" t="s">
        <v>6</v>
      </c>
      <c r="B7" s="415"/>
      <c r="C7" s="416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288"/>
      <c r="N7" s="417" t="s">
        <v>476</v>
      </c>
      <c r="O7" s="417"/>
      <c r="P7" s="417"/>
      <c r="Q7" s="418"/>
      <c r="R7" s="57"/>
      <c r="S7" s="5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402" t="s">
        <v>7</v>
      </c>
      <c r="B8" s="287"/>
      <c r="C8" s="89" t="s">
        <v>8</v>
      </c>
      <c r="D8" s="296">
        <v>309923</v>
      </c>
      <c r="E8" s="384"/>
      <c r="F8" s="303" t="s">
        <v>18</v>
      </c>
      <c r="G8" s="288"/>
      <c r="H8" s="288"/>
      <c r="I8" s="288" t="s">
        <v>322</v>
      </c>
      <c r="J8" s="288"/>
      <c r="K8" s="288"/>
      <c r="L8" s="288"/>
      <c r="M8" s="178" t="s">
        <v>159</v>
      </c>
      <c r="N8" s="405"/>
      <c r="O8" s="405"/>
      <c r="P8" s="405"/>
      <c r="Q8" s="406"/>
      <c r="R8" s="57"/>
      <c r="S8" s="5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89" t="s">
        <v>9</v>
      </c>
      <c r="D9" s="296">
        <v>5336895</v>
      </c>
      <c r="E9" s="384"/>
      <c r="F9" s="303" t="s">
        <v>54</v>
      </c>
      <c r="G9" s="288"/>
      <c r="H9" s="288"/>
      <c r="I9" s="290" t="s">
        <v>710</v>
      </c>
      <c r="J9" s="290"/>
      <c r="K9" s="290"/>
      <c r="L9" s="290"/>
      <c r="M9" s="288" t="s">
        <v>160</v>
      </c>
      <c r="N9" s="405"/>
      <c r="O9" s="405"/>
      <c r="P9" s="405"/>
      <c r="Q9" s="406"/>
      <c r="R9" s="3"/>
      <c r="S9" s="3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customHeight="1" thickBot="1" x14ac:dyDescent="0.3">
      <c r="A10" s="90" t="s">
        <v>672</v>
      </c>
      <c r="B10" s="89">
        <v>318</v>
      </c>
      <c r="C10" s="91" t="s">
        <v>51</v>
      </c>
      <c r="D10" s="89">
        <v>1</v>
      </c>
      <c r="E10" s="89" t="s">
        <v>50</v>
      </c>
      <c r="F10" s="304"/>
      <c r="G10" s="274"/>
      <c r="H10" s="274"/>
      <c r="I10" s="302"/>
      <c r="J10" s="302"/>
      <c r="K10" s="302"/>
      <c r="L10" s="302"/>
      <c r="M10" s="274"/>
      <c r="N10" s="407"/>
      <c r="O10" s="407"/>
      <c r="P10" s="407"/>
      <c r="Q10" s="408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2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9">
        <v>608</v>
      </c>
      <c r="B14" s="142" t="s">
        <v>79</v>
      </c>
      <c r="C14" s="142">
        <v>275</v>
      </c>
      <c r="D14" s="142">
        <v>80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4"/>
      <c r="S14" s="15"/>
      <c r="T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9">
        <v>609</v>
      </c>
      <c r="B15" s="142" t="s">
        <v>79</v>
      </c>
      <c r="C15" s="142">
        <v>95</v>
      </c>
      <c r="D15" s="142">
        <v>86</v>
      </c>
      <c r="E15" s="142" t="s">
        <v>238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"/>
      <c r="S15" s="15"/>
      <c r="T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9">
        <v>610</v>
      </c>
      <c r="B16" s="142" t="s">
        <v>79</v>
      </c>
      <c r="C16" s="142">
        <v>242</v>
      </c>
      <c r="D16" s="142">
        <v>55</v>
      </c>
      <c r="E16" s="142" t="s">
        <v>238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  <c r="R16" s="14"/>
      <c r="S16" s="15"/>
      <c r="T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9">
        <v>611</v>
      </c>
      <c r="B17" s="142" t="s">
        <v>79</v>
      </c>
      <c r="C17" s="142">
        <v>168</v>
      </c>
      <c r="D17" s="142">
        <v>79</v>
      </c>
      <c r="E17" s="142" t="s">
        <v>289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  <c r="R17" s="14"/>
      <c r="S17" s="15"/>
      <c r="T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9">
        <v>612</v>
      </c>
      <c r="B18" s="142" t="s">
        <v>79</v>
      </c>
      <c r="C18" s="142">
        <v>251</v>
      </c>
      <c r="D18" s="142">
        <v>54</v>
      </c>
      <c r="E18" s="142" t="s">
        <v>86</v>
      </c>
      <c r="F18" s="142"/>
      <c r="G18" s="142"/>
      <c r="H18" s="142"/>
      <c r="I18" s="142">
        <v>1.7</v>
      </c>
      <c r="J18" s="142"/>
      <c r="K18" s="142"/>
      <c r="L18" s="142"/>
      <c r="M18" s="142"/>
      <c r="N18" s="142"/>
      <c r="O18" s="142"/>
      <c r="P18" s="142"/>
      <c r="Q18" s="143"/>
      <c r="R18" s="14"/>
      <c r="S18" s="15"/>
      <c r="T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9">
        <v>613</v>
      </c>
      <c r="B19" s="142" t="s">
        <v>79</v>
      </c>
      <c r="C19" s="142">
        <v>270</v>
      </c>
      <c r="D19" s="142">
        <v>73</v>
      </c>
      <c r="E19" s="142" t="s">
        <v>86</v>
      </c>
      <c r="F19" s="142"/>
      <c r="G19" s="142"/>
      <c r="H19" s="142"/>
      <c r="I19" s="142">
        <v>3.3</v>
      </c>
      <c r="J19" s="142" t="s">
        <v>184</v>
      </c>
      <c r="K19" s="142" t="s">
        <v>184</v>
      </c>
      <c r="L19" s="142"/>
      <c r="M19" s="142"/>
      <c r="N19" s="142" t="s">
        <v>47</v>
      </c>
      <c r="O19" s="142"/>
      <c r="P19" s="142"/>
      <c r="Q19" s="143"/>
      <c r="R19" s="14"/>
      <c r="S19" s="15"/>
      <c r="T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9">
        <v>614</v>
      </c>
      <c r="B20" s="142" t="s">
        <v>79</v>
      </c>
      <c r="C20" s="142">
        <v>1</v>
      </c>
      <c r="D20" s="142">
        <v>52</v>
      </c>
      <c r="E20" s="142" t="s">
        <v>121</v>
      </c>
      <c r="F20" s="142"/>
      <c r="G20" s="142"/>
      <c r="H20" s="142"/>
      <c r="I20" s="142"/>
      <c r="J20" s="142" t="s">
        <v>184</v>
      </c>
      <c r="K20" s="142"/>
      <c r="L20" s="142"/>
      <c r="M20" s="142"/>
      <c r="N20" s="142" t="s">
        <v>47</v>
      </c>
      <c r="O20" s="142"/>
      <c r="P20" s="142"/>
      <c r="Q20" s="143"/>
      <c r="R20" s="14"/>
      <c r="S20" s="15"/>
      <c r="T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5.5" x14ac:dyDescent="0.25">
      <c r="A21" s="149">
        <v>615</v>
      </c>
      <c r="B21" s="142" t="s">
        <v>79</v>
      </c>
      <c r="C21" s="142">
        <v>83</v>
      </c>
      <c r="D21" s="142">
        <v>30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38" t="s">
        <v>472</v>
      </c>
      <c r="R21" s="2"/>
      <c r="S21" s="15"/>
      <c r="T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9">
        <v>616</v>
      </c>
      <c r="B22" s="142" t="s">
        <v>79</v>
      </c>
      <c r="C22" s="142">
        <v>130</v>
      </c>
      <c r="D22" s="142">
        <v>20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38" t="s">
        <v>473</v>
      </c>
      <c r="S22" s="15"/>
      <c r="T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9">
        <v>617</v>
      </c>
      <c r="B23" s="142" t="s">
        <v>25</v>
      </c>
      <c r="C23" s="142">
        <v>171</v>
      </c>
      <c r="D23" s="142">
        <v>18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S23" s="15"/>
      <c r="T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.75" thickBot="1" x14ac:dyDescent="0.3">
      <c r="A24" s="163">
        <v>618</v>
      </c>
      <c r="B24" s="147" t="s">
        <v>25</v>
      </c>
      <c r="C24" s="147">
        <v>269</v>
      </c>
      <c r="D24" s="147">
        <v>26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5"/>
      <c r="S24" s="15"/>
      <c r="T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"/>
      <c r="B25" s="15"/>
      <c r="C25" s="15"/>
      <c r="D25" s="15"/>
      <c r="E25" s="15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15"/>
      <c r="S25" s="15"/>
      <c r="T25" s="15"/>
      <c r="U25" s="2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"/>
      <c r="B26" s="15"/>
      <c r="C26" s="15"/>
      <c r="D26" s="15"/>
      <c r="E26" s="15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15"/>
      <c r="S26" s="15"/>
      <c r="T26" s="15"/>
      <c r="U26" s="2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"/>
      <c r="B27" s="15"/>
      <c r="C27" s="15"/>
      <c r="D27" s="15"/>
      <c r="E27" s="15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5"/>
      <c r="S27" s="15"/>
      <c r="T27" s="15"/>
      <c r="U27" s="2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"/>
      <c r="B28" s="15"/>
      <c r="C28" s="15"/>
      <c r="D28" s="15"/>
      <c r="E28" s="15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15"/>
      <c r="S28" s="15"/>
      <c r="T28" s="15"/>
      <c r="U28" s="2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5"/>
      <c r="S29" s="15"/>
      <c r="T29" s="15"/>
      <c r="U29" s="2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15"/>
      <c r="S30" s="15"/>
      <c r="T30" s="15"/>
      <c r="U30" s="2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5"/>
      <c r="S31" s="15"/>
      <c r="T31" s="15"/>
      <c r="U31" s="2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56"/>
      <c r="P32" s="39"/>
      <c r="Q32" s="133"/>
      <c r="R32" s="15"/>
      <c r="S32" s="15"/>
      <c r="T32" s="15"/>
      <c r="U32" s="2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56"/>
      <c r="P33" s="39"/>
      <c r="Q33" s="133"/>
      <c r="R33" s="15"/>
      <c r="S33" s="15"/>
      <c r="T33" s="15"/>
      <c r="U33" s="2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2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2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2"/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2"/>
      <c r="B38" s="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2"/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2"/>
      <c r="B40" s="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2"/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4">
    <mergeCell ref="A6:C6"/>
    <mergeCell ref="F6:H6"/>
    <mergeCell ref="I6:L6"/>
    <mergeCell ref="A1:Q1"/>
    <mergeCell ref="N2:O2"/>
    <mergeCell ref="A3:E3"/>
    <mergeCell ref="F3:Q3"/>
    <mergeCell ref="B4:E4"/>
    <mergeCell ref="F4:H4"/>
    <mergeCell ref="I4:L4"/>
    <mergeCell ref="N4:Q4"/>
    <mergeCell ref="A5:C5"/>
    <mergeCell ref="F8:H8"/>
    <mergeCell ref="I8:L8"/>
    <mergeCell ref="F5:H5"/>
    <mergeCell ref="I5:L5"/>
    <mergeCell ref="N5:Q6"/>
    <mergeCell ref="N8:Q8"/>
    <mergeCell ref="AT12:AU12"/>
    <mergeCell ref="M9:M10"/>
    <mergeCell ref="N9:Q10"/>
    <mergeCell ref="M4:M7"/>
    <mergeCell ref="A9:B9"/>
    <mergeCell ref="D9:E9"/>
    <mergeCell ref="F9:H10"/>
    <mergeCell ref="I9:L10"/>
    <mergeCell ref="A11:Q11"/>
    <mergeCell ref="J12:K12"/>
    <mergeCell ref="A7:E7"/>
    <mergeCell ref="F7:H7"/>
    <mergeCell ref="I7:L7"/>
    <mergeCell ref="N7:Q7"/>
    <mergeCell ref="A8:B8"/>
    <mergeCell ref="D8:E8"/>
  </mergeCells>
  <pageMargins left="0.25" right="0.25" top="0.75" bottom="0.75" header="0.3" footer="0.3"/>
  <pageSetup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A42"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5" style="86" bestFit="1" customWidth="1"/>
    <col min="19" max="20" width="2.7109375" style="86" customWidth="1"/>
    <col min="21" max="21" width="5" style="86" bestFit="1" customWidth="1"/>
    <col min="22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82" t="s">
        <v>130</v>
      </c>
      <c r="D2" s="183"/>
      <c r="E2" s="182"/>
      <c r="F2" s="2"/>
      <c r="G2" s="164" t="s">
        <v>302</v>
      </c>
      <c r="H2" s="164"/>
      <c r="I2" s="164"/>
      <c r="J2" s="164"/>
      <c r="K2" s="134"/>
      <c r="L2" s="134"/>
      <c r="M2" s="40" t="s">
        <v>674</v>
      </c>
      <c r="N2" s="292" t="s">
        <v>363</v>
      </c>
      <c r="O2" s="316"/>
      <c r="P2" s="40" t="s">
        <v>133</v>
      </c>
      <c r="Q2" s="41">
        <v>41049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59" t="s">
        <v>3</v>
      </c>
      <c r="B4" s="284" t="s">
        <v>359</v>
      </c>
      <c r="C4" s="285"/>
      <c r="D4" s="285"/>
      <c r="E4" s="287"/>
      <c r="F4" s="303" t="s">
        <v>53</v>
      </c>
      <c r="G4" s="288"/>
      <c r="H4" s="288"/>
      <c r="I4" s="290" t="s">
        <v>362</v>
      </c>
      <c r="J4" s="290"/>
      <c r="K4" s="290"/>
      <c r="L4" s="290"/>
      <c r="M4" s="178" t="s">
        <v>11</v>
      </c>
      <c r="N4" s="405" t="s">
        <v>474</v>
      </c>
      <c r="O4" s="405"/>
      <c r="P4" s="405"/>
      <c r="Q4" s="406"/>
      <c r="R4" s="57"/>
      <c r="S4" s="5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90" t="s">
        <v>4</v>
      </c>
      <c r="B5" s="391"/>
      <c r="C5" s="392"/>
      <c r="D5" s="150" t="s">
        <v>132</v>
      </c>
      <c r="E5" s="150" t="s">
        <v>340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178" t="s">
        <v>159</v>
      </c>
      <c r="N5" s="417" t="s">
        <v>371</v>
      </c>
      <c r="O5" s="417"/>
      <c r="P5" s="417"/>
      <c r="Q5" s="418"/>
      <c r="R5" s="57"/>
      <c r="S5" s="57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 customHeight="1" x14ac:dyDescent="0.25">
      <c r="A6" s="331" t="s">
        <v>671</v>
      </c>
      <c r="B6" s="301"/>
      <c r="C6" s="301"/>
      <c r="D6" s="150">
        <v>40</v>
      </c>
      <c r="E6" s="150">
        <v>40</v>
      </c>
      <c r="F6" s="303" t="s">
        <v>19</v>
      </c>
      <c r="G6" s="288"/>
      <c r="H6" s="288"/>
      <c r="I6" s="288" t="s">
        <v>711</v>
      </c>
      <c r="J6" s="288"/>
      <c r="K6" s="288"/>
      <c r="L6" s="288"/>
      <c r="M6" s="288" t="s">
        <v>160</v>
      </c>
      <c r="N6" s="405" t="s">
        <v>564</v>
      </c>
      <c r="O6" s="405"/>
      <c r="P6" s="405"/>
      <c r="Q6" s="406"/>
      <c r="R6" s="57"/>
      <c r="S6" s="57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414" t="s">
        <v>6</v>
      </c>
      <c r="B7" s="415"/>
      <c r="C7" s="415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288"/>
      <c r="N7" s="405"/>
      <c r="O7" s="405"/>
      <c r="P7" s="405"/>
      <c r="Q7" s="406"/>
      <c r="R7" s="57"/>
      <c r="S7" s="5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303" t="s">
        <v>7</v>
      </c>
      <c r="B8" s="288"/>
      <c r="C8" s="89" t="s">
        <v>8</v>
      </c>
      <c r="D8" s="357">
        <v>309383</v>
      </c>
      <c r="E8" s="358"/>
      <c r="F8" s="303" t="s">
        <v>18</v>
      </c>
      <c r="G8" s="288"/>
      <c r="H8" s="288"/>
      <c r="I8" s="288" t="s">
        <v>322</v>
      </c>
      <c r="J8" s="288"/>
      <c r="K8" s="288"/>
      <c r="L8" s="288"/>
      <c r="M8" s="288"/>
      <c r="N8" s="405"/>
      <c r="O8" s="405"/>
      <c r="P8" s="405"/>
      <c r="Q8" s="406"/>
      <c r="R8" s="57"/>
      <c r="S8" s="5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123" t="s">
        <v>9</v>
      </c>
      <c r="D9" s="357">
        <v>5330614</v>
      </c>
      <c r="E9" s="358"/>
      <c r="F9" s="303" t="s">
        <v>54</v>
      </c>
      <c r="G9" s="288"/>
      <c r="H9" s="288"/>
      <c r="I9" s="290" t="s">
        <v>710</v>
      </c>
      <c r="J9" s="290"/>
      <c r="K9" s="290"/>
      <c r="L9" s="290"/>
      <c r="M9" s="288"/>
      <c r="N9" s="405"/>
      <c r="O9" s="405"/>
      <c r="P9" s="405"/>
      <c r="Q9" s="406"/>
      <c r="R9" s="3"/>
      <c r="S9" s="3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customHeight="1" thickBot="1" x14ac:dyDescent="0.3">
      <c r="A10" s="90" t="s">
        <v>764</v>
      </c>
      <c r="B10" s="89">
        <v>318</v>
      </c>
      <c r="C10" s="91" t="s">
        <v>51</v>
      </c>
      <c r="D10" s="89">
        <v>1</v>
      </c>
      <c r="E10" s="89" t="s">
        <v>50</v>
      </c>
      <c r="F10" s="304"/>
      <c r="G10" s="274"/>
      <c r="H10" s="274"/>
      <c r="I10" s="302"/>
      <c r="J10" s="302"/>
      <c r="K10" s="302"/>
      <c r="L10" s="302"/>
      <c r="M10" s="274"/>
      <c r="N10" s="407"/>
      <c r="O10" s="407"/>
      <c r="P10" s="407"/>
      <c r="Q10" s="408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2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25.5" x14ac:dyDescent="0.25">
      <c r="A14" s="144">
        <v>383</v>
      </c>
      <c r="B14" s="145" t="s">
        <v>79</v>
      </c>
      <c r="C14" s="145">
        <v>296</v>
      </c>
      <c r="D14" s="145">
        <v>62</v>
      </c>
      <c r="E14" s="145" t="s">
        <v>143</v>
      </c>
      <c r="F14" s="145">
        <v>2</v>
      </c>
      <c r="G14" s="145"/>
      <c r="H14" s="145"/>
      <c r="I14" s="145">
        <v>0.6</v>
      </c>
      <c r="J14" s="145" t="s">
        <v>304</v>
      </c>
      <c r="K14" s="145" t="s">
        <v>304</v>
      </c>
      <c r="L14" s="145" t="s">
        <v>339</v>
      </c>
      <c r="M14" s="145" t="s">
        <v>314</v>
      </c>
      <c r="N14" s="145" t="s">
        <v>47</v>
      </c>
      <c r="O14" s="46" t="s">
        <v>382</v>
      </c>
      <c r="P14" s="145" t="s">
        <v>94</v>
      </c>
      <c r="Q14" s="42"/>
      <c r="R14" s="2"/>
      <c r="S14" s="15"/>
      <c r="T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25.5" x14ac:dyDescent="0.25">
      <c r="A15" s="144">
        <v>384</v>
      </c>
      <c r="B15" s="145" t="s">
        <v>79</v>
      </c>
      <c r="C15" s="145">
        <v>138</v>
      </c>
      <c r="D15" s="145">
        <v>83</v>
      </c>
      <c r="E15" s="145" t="s">
        <v>239</v>
      </c>
      <c r="F15" s="145">
        <v>1</v>
      </c>
      <c r="G15" s="145"/>
      <c r="H15" s="145"/>
      <c r="I15" s="145">
        <v>0.4</v>
      </c>
      <c r="J15" s="145" t="s">
        <v>304</v>
      </c>
      <c r="K15" s="145" t="s">
        <v>184</v>
      </c>
      <c r="L15" s="145" t="s">
        <v>339</v>
      </c>
      <c r="M15" s="145" t="s">
        <v>314</v>
      </c>
      <c r="N15" s="145" t="s">
        <v>47</v>
      </c>
      <c r="O15" s="46" t="s">
        <v>382</v>
      </c>
      <c r="P15" s="145" t="s">
        <v>94</v>
      </c>
      <c r="Q15" s="42"/>
      <c r="R15" s="2"/>
      <c r="S15" s="15"/>
      <c r="T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25.5" x14ac:dyDescent="0.25">
      <c r="A16" s="144">
        <v>385</v>
      </c>
      <c r="B16" s="145" t="s">
        <v>79</v>
      </c>
      <c r="C16" s="145">
        <v>97</v>
      </c>
      <c r="D16" s="145">
        <v>74</v>
      </c>
      <c r="E16" s="145" t="s">
        <v>239</v>
      </c>
      <c r="F16" s="145">
        <v>1</v>
      </c>
      <c r="G16" s="145"/>
      <c r="H16" s="145"/>
      <c r="I16" s="145">
        <v>0.6</v>
      </c>
      <c r="J16" s="145" t="s">
        <v>304</v>
      </c>
      <c r="K16" s="145" t="s">
        <v>304</v>
      </c>
      <c r="L16" s="145" t="s">
        <v>339</v>
      </c>
      <c r="M16" s="145" t="s">
        <v>314</v>
      </c>
      <c r="N16" s="145" t="s">
        <v>47</v>
      </c>
      <c r="O16" s="46" t="s">
        <v>382</v>
      </c>
      <c r="P16" s="145" t="s">
        <v>94</v>
      </c>
      <c r="Q16" s="42"/>
      <c r="R16" s="2"/>
      <c r="S16" s="15"/>
      <c r="T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25.5" x14ac:dyDescent="0.25">
      <c r="A17" s="144">
        <v>386</v>
      </c>
      <c r="B17" s="145" t="s">
        <v>79</v>
      </c>
      <c r="C17" s="145">
        <v>231</v>
      </c>
      <c r="D17" s="145">
        <v>83</v>
      </c>
      <c r="E17" s="145" t="s">
        <v>238</v>
      </c>
      <c r="F17" s="145">
        <v>1</v>
      </c>
      <c r="G17" s="145"/>
      <c r="H17" s="145"/>
      <c r="I17" s="145">
        <v>0.4</v>
      </c>
      <c r="J17" s="145" t="s">
        <v>304</v>
      </c>
      <c r="K17" s="145" t="s">
        <v>304</v>
      </c>
      <c r="L17" s="145" t="s">
        <v>339</v>
      </c>
      <c r="M17" s="145" t="s">
        <v>314</v>
      </c>
      <c r="N17" s="145" t="s">
        <v>47</v>
      </c>
      <c r="O17" s="46" t="s">
        <v>382</v>
      </c>
      <c r="P17" s="145" t="s">
        <v>94</v>
      </c>
      <c r="Q17" s="42"/>
      <c r="R17" s="2"/>
      <c r="S17" s="15"/>
      <c r="T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51" x14ac:dyDescent="0.25">
      <c r="A18" s="144">
        <v>387</v>
      </c>
      <c r="B18" s="145" t="s">
        <v>79</v>
      </c>
      <c r="C18" s="145">
        <v>196</v>
      </c>
      <c r="D18" s="145" t="s">
        <v>312</v>
      </c>
      <c r="E18" s="145"/>
      <c r="F18" s="145">
        <v>5</v>
      </c>
      <c r="G18" s="145"/>
      <c r="H18" s="145"/>
      <c r="I18" s="145">
        <v>1</v>
      </c>
      <c r="J18" s="145" t="s">
        <v>304</v>
      </c>
      <c r="K18" s="145" t="s">
        <v>304</v>
      </c>
      <c r="L18" s="145" t="s">
        <v>339</v>
      </c>
      <c r="M18" s="145" t="s">
        <v>314</v>
      </c>
      <c r="N18" s="145" t="s">
        <v>279</v>
      </c>
      <c r="O18" s="46" t="s">
        <v>387</v>
      </c>
      <c r="P18" s="145" t="s">
        <v>94</v>
      </c>
      <c r="Q18" s="43" t="s">
        <v>365</v>
      </c>
      <c r="R18" s="2"/>
      <c r="S18" s="15"/>
      <c r="T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8.25" x14ac:dyDescent="0.25">
      <c r="A19" s="144">
        <v>388</v>
      </c>
      <c r="B19" s="145" t="s">
        <v>79</v>
      </c>
      <c r="C19" s="145">
        <v>325</v>
      </c>
      <c r="D19" s="145">
        <v>52</v>
      </c>
      <c r="E19" s="145" t="s">
        <v>143</v>
      </c>
      <c r="F19" s="145">
        <v>3</v>
      </c>
      <c r="G19" s="145"/>
      <c r="H19" s="145"/>
      <c r="I19" s="145">
        <v>1</v>
      </c>
      <c r="J19" s="145" t="s">
        <v>184</v>
      </c>
      <c r="K19" s="145" t="s">
        <v>304</v>
      </c>
      <c r="L19" s="145" t="s">
        <v>339</v>
      </c>
      <c r="M19" s="145" t="s">
        <v>314</v>
      </c>
      <c r="N19" s="145" t="s">
        <v>47</v>
      </c>
      <c r="O19" s="46" t="s">
        <v>388</v>
      </c>
      <c r="P19" s="145" t="s">
        <v>94</v>
      </c>
      <c r="Q19" s="43" t="s">
        <v>366</v>
      </c>
      <c r="R19" s="2"/>
      <c r="S19" s="15"/>
      <c r="T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25.5" x14ac:dyDescent="0.25">
      <c r="A20" s="144">
        <v>389</v>
      </c>
      <c r="B20" s="145" t="s">
        <v>79</v>
      </c>
      <c r="C20" s="145">
        <v>307</v>
      </c>
      <c r="D20" s="145">
        <v>78</v>
      </c>
      <c r="E20" s="145" t="s">
        <v>143</v>
      </c>
      <c r="F20" s="145">
        <v>2</v>
      </c>
      <c r="G20" s="145"/>
      <c r="H20" s="145"/>
      <c r="I20" s="145">
        <v>0.25</v>
      </c>
      <c r="J20" s="145" t="s">
        <v>184</v>
      </c>
      <c r="K20" s="145" t="s">
        <v>184</v>
      </c>
      <c r="L20" s="145" t="s">
        <v>339</v>
      </c>
      <c r="M20" s="145" t="s">
        <v>314</v>
      </c>
      <c r="N20" s="145" t="s">
        <v>47</v>
      </c>
      <c r="O20" s="46" t="s">
        <v>385</v>
      </c>
      <c r="P20" s="145" t="s">
        <v>94</v>
      </c>
      <c r="Q20" s="43"/>
      <c r="R20" s="2"/>
      <c r="S20" s="15"/>
      <c r="T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25.5" x14ac:dyDescent="0.25">
      <c r="A21" s="144">
        <v>390</v>
      </c>
      <c r="B21" s="145" t="s">
        <v>79</v>
      </c>
      <c r="C21" s="145">
        <v>201</v>
      </c>
      <c r="D21" s="145">
        <v>50</v>
      </c>
      <c r="E21" s="145" t="s">
        <v>238</v>
      </c>
      <c r="F21" s="145">
        <v>4</v>
      </c>
      <c r="G21" s="145"/>
      <c r="H21" s="145"/>
      <c r="I21" s="145">
        <v>0.6</v>
      </c>
      <c r="J21" s="145" t="s">
        <v>304</v>
      </c>
      <c r="K21" s="145" t="s">
        <v>304</v>
      </c>
      <c r="L21" s="145" t="s">
        <v>339</v>
      </c>
      <c r="M21" s="145" t="s">
        <v>314</v>
      </c>
      <c r="N21" s="145" t="s">
        <v>47</v>
      </c>
      <c r="O21" s="46" t="s">
        <v>386</v>
      </c>
      <c r="P21" s="145" t="s">
        <v>94</v>
      </c>
      <c r="Q21" s="43"/>
      <c r="R21" s="2"/>
      <c r="S21" s="15"/>
      <c r="T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25.5" x14ac:dyDescent="0.25">
      <c r="A22" s="144">
        <v>391</v>
      </c>
      <c r="B22" s="145" t="s">
        <v>79</v>
      </c>
      <c r="C22" s="145">
        <v>71</v>
      </c>
      <c r="D22" s="145">
        <v>85</v>
      </c>
      <c r="E22" s="145" t="s">
        <v>163</v>
      </c>
      <c r="F22" s="145">
        <v>3</v>
      </c>
      <c r="G22" s="145"/>
      <c r="H22" s="145"/>
      <c r="I22" s="145">
        <v>0.8</v>
      </c>
      <c r="J22" s="145" t="s">
        <v>304</v>
      </c>
      <c r="K22" s="145" t="s">
        <v>304</v>
      </c>
      <c r="L22" s="145" t="s">
        <v>339</v>
      </c>
      <c r="M22" s="145"/>
      <c r="N22" s="145" t="s">
        <v>47</v>
      </c>
      <c r="O22" s="46" t="s">
        <v>384</v>
      </c>
      <c r="P22" s="145" t="s">
        <v>94</v>
      </c>
      <c r="Q22" s="43" t="s">
        <v>367</v>
      </c>
      <c r="R22" s="2"/>
      <c r="S22" s="15"/>
      <c r="T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4">
        <v>392</v>
      </c>
      <c r="B23" s="145" t="s">
        <v>79</v>
      </c>
      <c r="C23" s="145">
        <v>220</v>
      </c>
      <c r="D23" s="145">
        <v>88</v>
      </c>
      <c r="E23" s="145" t="s">
        <v>238</v>
      </c>
      <c r="F23" s="145">
        <v>0</v>
      </c>
      <c r="G23" s="145"/>
      <c r="H23" s="145"/>
      <c r="I23" s="145">
        <v>0.3</v>
      </c>
      <c r="J23" s="145" t="s">
        <v>304</v>
      </c>
      <c r="K23" s="145" t="s">
        <v>304</v>
      </c>
      <c r="L23" s="145" t="s">
        <v>339</v>
      </c>
      <c r="M23" s="145" t="s">
        <v>314</v>
      </c>
      <c r="N23" s="145" t="s">
        <v>47</v>
      </c>
      <c r="O23" s="46"/>
      <c r="P23" s="145" t="s">
        <v>94</v>
      </c>
      <c r="Q23" s="43"/>
      <c r="R23" s="2"/>
      <c r="S23" s="15"/>
      <c r="T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4">
        <v>393</v>
      </c>
      <c r="B24" s="145" t="s">
        <v>79</v>
      </c>
      <c r="C24" s="145">
        <v>216</v>
      </c>
      <c r="D24" s="145">
        <v>65</v>
      </c>
      <c r="E24" s="145" t="s">
        <v>238</v>
      </c>
      <c r="F24" s="145">
        <v>4</v>
      </c>
      <c r="G24" s="145"/>
      <c r="H24" s="145"/>
      <c r="I24" s="145">
        <v>1.3</v>
      </c>
      <c r="J24" s="145" t="s">
        <v>304</v>
      </c>
      <c r="K24" s="145" t="s">
        <v>304</v>
      </c>
      <c r="L24" s="145" t="s">
        <v>339</v>
      </c>
      <c r="M24" s="145"/>
      <c r="N24" s="145" t="s">
        <v>47</v>
      </c>
      <c r="O24" s="46"/>
      <c r="P24" s="145" t="s">
        <v>94</v>
      </c>
      <c r="Q24" s="43"/>
      <c r="R24" s="2"/>
      <c r="S24" s="15"/>
      <c r="T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4">
        <v>394</v>
      </c>
      <c r="B25" s="145" t="s">
        <v>79</v>
      </c>
      <c r="C25" s="145">
        <v>110</v>
      </c>
      <c r="D25" s="145">
        <v>80</v>
      </c>
      <c r="E25" s="145" t="s">
        <v>239</v>
      </c>
      <c r="F25" s="145">
        <v>3</v>
      </c>
      <c r="G25" s="145"/>
      <c r="H25" s="145"/>
      <c r="I25" s="145">
        <v>1.2</v>
      </c>
      <c r="J25" s="145" t="s">
        <v>304</v>
      </c>
      <c r="K25" s="145" t="s">
        <v>304</v>
      </c>
      <c r="L25" s="145" t="s">
        <v>339</v>
      </c>
      <c r="M25" s="145" t="s">
        <v>314</v>
      </c>
      <c r="N25" s="145" t="s">
        <v>279</v>
      </c>
      <c r="O25" s="46"/>
      <c r="P25" s="145" t="s">
        <v>94</v>
      </c>
      <c r="Q25" s="43" t="s">
        <v>368</v>
      </c>
      <c r="R25" s="2"/>
      <c r="S25" s="15"/>
      <c r="T25" s="15"/>
      <c r="U25" s="2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4">
        <v>395</v>
      </c>
      <c r="B26" s="145" t="s">
        <v>79</v>
      </c>
      <c r="C26" s="145">
        <v>5</v>
      </c>
      <c r="D26" s="145">
        <v>81</v>
      </c>
      <c r="E26" s="145" t="s">
        <v>163</v>
      </c>
      <c r="F26" s="145">
        <v>2</v>
      </c>
      <c r="G26" s="145"/>
      <c r="H26" s="145"/>
      <c r="I26" s="145">
        <v>0.7</v>
      </c>
      <c r="J26" s="145" t="s">
        <v>86</v>
      </c>
      <c r="K26" s="145" t="s">
        <v>304</v>
      </c>
      <c r="L26" s="145" t="s">
        <v>339</v>
      </c>
      <c r="M26" s="145"/>
      <c r="N26" s="145" t="s">
        <v>47</v>
      </c>
      <c r="O26" s="46">
        <v>292</v>
      </c>
      <c r="P26" s="145" t="s">
        <v>94</v>
      </c>
      <c r="Q26" s="43"/>
      <c r="R26" s="2"/>
      <c r="S26" s="15"/>
      <c r="T26" s="15"/>
      <c r="U26" s="2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4">
        <v>396</v>
      </c>
      <c r="B27" s="145" t="s">
        <v>79</v>
      </c>
      <c r="C27" s="145">
        <v>259</v>
      </c>
      <c r="D27" s="145">
        <v>90</v>
      </c>
      <c r="E27" s="145" t="s">
        <v>238</v>
      </c>
      <c r="F27" s="145">
        <v>3</v>
      </c>
      <c r="G27" s="145"/>
      <c r="H27" s="145"/>
      <c r="I27" s="145">
        <v>0.4</v>
      </c>
      <c r="J27" s="145" t="s">
        <v>86</v>
      </c>
      <c r="K27" s="145" t="s">
        <v>304</v>
      </c>
      <c r="L27" s="145" t="s">
        <v>339</v>
      </c>
      <c r="M27" s="145"/>
      <c r="N27" s="145" t="s">
        <v>47</v>
      </c>
      <c r="O27" s="46" t="s">
        <v>383</v>
      </c>
      <c r="P27" s="145" t="s">
        <v>94</v>
      </c>
      <c r="Q27" s="43"/>
      <c r="R27" s="2"/>
      <c r="S27" s="15"/>
      <c r="T27" s="15"/>
      <c r="U27" s="2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4">
        <v>397</v>
      </c>
      <c r="B28" s="145" t="s">
        <v>79</v>
      </c>
      <c r="C28" s="145">
        <v>220</v>
      </c>
      <c r="D28" s="145">
        <v>71</v>
      </c>
      <c r="E28" s="145" t="s">
        <v>238</v>
      </c>
      <c r="F28" s="145">
        <v>3</v>
      </c>
      <c r="G28" s="145"/>
      <c r="H28" s="145"/>
      <c r="I28" s="145">
        <v>0.6</v>
      </c>
      <c r="J28" s="145" t="s">
        <v>184</v>
      </c>
      <c r="K28" s="145" t="s">
        <v>184</v>
      </c>
      <c r="L28" s="145" t="s">
        <v>339</v>
      </c>
      <c r="M28" s="145"/>
      <c r="N28" s="145" t="s">
        <v>47</v>
      </c>
      <c r="O28" s="46" t="s">
        <v>383</v>
      </c>
      <c r="P28" s="145" t="s">
        <v>94</v>
      </c>
      <c r="Q28" s="43"/>
      <c r="R28" s="2"/>
      <c r="S28" s="15"/>
      <c r="T28" s="15"/>
      <c r="U28" s="2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4">
        <v>398</v>
      </c>
      <c r="B29" s="145" t="s">
        <v>79</v>
      </c>
      <c r="C29" s="145">
        <v>30</v>
      </c>
      <c r="D29" s="145">
        <v>89</v>
      </c>
      <c r="E29" s="145" t="s">
        <v>163</v>
      </c>
      <c r="F29" s="145">
        <v>4</v>
      </c>
      <c r="G29" s="145"/>
      <c r="H29" s="145"/>
      <c r="I29" s="145">
        <v>2.7</v>
      </c>
      <c r="J29" s="145" t="s">
        <v>304</v>
      </c>
      <c r="K29" s="145" t="s">
        <v>304</v>
      </c>
      <c r="L29" s="145" t="s">
        <v>339</v>
      </c>
      <c r="M29" s="145"/>
      <c r="N29" s="145" t="s">
        <v>47</v>
      </c>
      <c r="O29" s="46" t="s">
        <v>552</v>
      </c>
      <c r="P29" s="145" t="s">
        <v>108</v>
      </c>
      <c r="Q29" s="43"/>
      <c r="R29" s="2"/>
      <c r="S29" s="15"/>
      <c r="T29" s="15"/>
      <c r="U29" s="2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ht="38.25" x14ac:dyDescent="0.25">
      <c r="A30" s="144">
        <v>399</v>
      </c>
      <c r="B30" s="145" t="s">
        <v>79</v>
      </c>
      <c r="C30" s="145">
        <v>214</v>
      </c>
      <c r="D30" s="145">
        <v>86</v>
      </c>
      <c r="E30" s="145" t="s">
        <v>238</v>
      </c>
      <c r="F30" s="145">
        <v>3</v>
      </c>
      <c r="G30" s="145"/>
      <c r="H30" s="145"/>
      <c r="I30" s="145">
        <v>1.5</v>
      </c>
      <c r="J30" s="145" t="s">
        <v>184</v>
      </c>
      <c r="K30" s="145" t="s">
        <v>184</v>
      </c>
      <c r="L30" s="145" t="s">
        <v>339</v>
      </c>
      <c r="M30" s="145"/>
      <c r="N30" s="145" t="s">
        <v>47</v>
      </c>
      <c r="O30" s="46" t="s">
        <v>556</v>
      </c>
      <c r="P30" s="145" t="s">
        <v>108</v>
      </c>
      <c r="Q30" s="43"/>
      <c r="R30" s="2"/>
      <c r="S30" s="15"/>
      <c r="T30" s="15"/>
      <c r="U30" s="2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ht="25.5" x14ac:dyDescent="0.25">
      <c r="A31" s="144">
        <v>400</v>
      </c>
      <c r="B31" s="145" t="s">
        <v>79</v>
      </c>
      <c r="C31" s="145">
        <v>90</v>
      </c>
      <c r="D31" s="145">
        <v>56</v>
      </c>
      <c r="E31" s="145" t="s">
        <v>71</v>
      </c>
      <c r="F31" s="145">
        <v>1</v>
      </c>
      <c r="G31" s="145"/>
      <c r="H31" s="145"/>
      <c r="I31" s="145">
        <v>0.2</v>
      </c>
      <c r="J31" s="145" t="s">
        <v>184</v>
      </c>
      <c r="K31" s="145" t="s">
        <v>184</v>
      </c>
      <c r="L31" s="145" t="s">
        <v>339</v>
      </c>
      <c r="M31" s="145"/>
      <c r="N31" s="145" t="s">
        <v>47</v>
      </c>
      <c r="O31" s="46" t="s">
        <v>555</v>
      </c>
      <c r="P31" s="145" t="s">
        <v>108</v>
      </c>
      <c r="Q31" s="43" t="s">
        <v>369</v>
      </c>
      <c r="R31" s="2"/>
      <c r="S31" s="15"/>
      <c r="T31" s="15"/>
      <c r="U31" s="2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ht="51" x14ac:dyDescent="0.25">
      <c r="A32" s="144">
        <v>401</v>
      </c>
      <c r="B32" s="145" t="s">
        <v>79</v>
      </c>
      <c r="C32" s="145">
        <v>222</v>
      </c>
      <c r="D32" s="145">
        <v>77</v>
      </c>
      <c r="E32" s="145" t="s">
        <v>238</v>
      </c>
      <c r="F32" s="145">
        <v>2</v>
      </c>
      <c r="G32" s="145">
        <v>0.2</v>
      </c>
      <c r="H32" s="145" t="s">
        <v>107</v>
      </c>
      <c r="I32" s="145">
        <v>2.5</v>
      </c>
      <c r="J32" s="145" t="s">
        <v>304</v>
      </c>
      <c r="K32" s="145" t="s">
        <v>304</v>
      </c>
      <c r="L32" s="145" t="s">
        <v>339</v>
      </c>
      <c r="M32" s="145" t="s">
        <v>314</v>
      </c>
      <c r="N32" s="145" t="s">
        <v>47</v>
      </c>
      <c r="O32" s="46" t="s">
        <v>561</v>
      </c>
      <c r="P32" s="145" t="s">
        <v>108</v>
      </c>
      <c r="Q32" s="42"/>
      <c r="R32" s="2"/>
      <c r="S32" s="15"/>
      <c r="T32" s="15"/>
      <c r="U32" s="2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8.25" x14ac:dyDescent="0.25">
      <c r="A33" s="144">
        <v>402</v>
      </c>
      <c r="B33" s="145" t="s">
        <v>79</v>
      </c>
      <c r="C33" s="145">
        <v>135</v>
      </c>
      <c r="D33" s="145">
        <v>76</v>
      </c>
      <c r="E33" s="145" t="s">
        <v>239</v>
      </c>
      <c r="F33" s="145">
        <v>1</v>
      </c>
      <c r="G33" s="145"/>
      <c r="H33" s="145"/>
      <c r="I33" s="145">
        <v>0.5</v>
      </c>
      <c r="J33" s="145" t="s">
        <v>304</v>
      </c>
      <c r="K33" s="145" t="s">
        <v>184</v>
      </c>
      <c r="L33" s="145" t="s">
        <v>339</v>
      </c>
      <c r="M33" s="145"/>
      <c r="N33" s="145" t="s">
        <v>47</v>
      </c>
      <c r="O33" s="46" t="s">
        <v>557</v>
      </c>
      <c r="P33" s="145" t="s">
        <v>108</v>
      </c>
      <c r="Q33" s="42"/>
      <c r="R33" s="2"/>
      <c r="S33" s="15"/>
      <c r="T33" s="15"/>
      <c r="U33" s="2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51" x14ac:dyDescent="0.25">
      <c r="A34" s="144">
        <v>403</v>
      </c>
      <c r="B34" s="145" t="s">
        <v>79</v>
      </c>
      <c r="C34" s="145">
        <v>220</v>
      </c>
      <c r="D34" s="145">
        <v>85</v>
      </c>
      <c r="E34" s="145" t="s">
        <v>238</v>
      </c>
      <c r="F34" s="145">
        <v>2</v>
      </c>
      <c r="G34" s="145"/>
      <c r="H34" s="145"/>
      <c r="I34" s="145">
        <v>1.4</v>
      </c>
      <c r="J34" s="145" t="s">
        <v>304</v>
      </c>
      <c r="K34" s="145" t="s">
        <v>370</v>
      </c>
      <c r="L34" s="145" t="s">
        <v>339</v>
      </c>
      <c r="M34" s="145"/>
      <c r="N34" s="145" t="s">
        <v>47</v>
      </c>
      <c r="O34" s="46" t="s">
        <v>562</v>
      </c>
      <c r="P34" s="145" t="s">
        <v>108</v>
      </c>
      <c r="Q34" s="42"/>
      <c r="R34" s="2"/>
      <c r="S34" s="15"/>
      <c r="T34" s="15"/>
      <c r="U34" s="2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8.25" x14ac:dyDescent="0.25">
      <c r="A35" s="144">
        <v>404</v>
      </c>
      <c r="B35" s="145" t="s">
        <v>79</v>
      </c>
      <c r="C35" s="145">
        <v>20</v>
      </c>
      <c r="D35" s="145">
        <v>61</v>
      </c>
      <c r="E35" s="145" t="s">
        <v>163</v>
      </c>
      <c r="F35" s="145">
        <v>1</v>
      </c>
      <c r="G35" s="145"/>
      <c r="H35" s="145"/>
      <c r="I35" s="145">
        <v>1</v>
      </c>
      <c r="J35" s="145" t="s">
        <v>184</v>
      </c>
      <c r="K35" s="145" t="s">
        <v>370</v>
      </c>
      <c r="L35" s="145" t="s">
        <v>339</v>
      </c>
      <c r="M35" s="145"/>
      <c r="N35" s="145" t="s">
        <v>279</v>
      </c>
      <c r="O35" s="46" t="s">
        <v>558</v>
      </c>
      <c r="P35" s="145" t="s">
        <v>108</v>
      </c>
      <c r="Q35" s="42"/>
      <c r="R35" s="2"/>
      <c r="S35" s="15"/>
      <c r="T35" s="15"/>
      <c r="U35" s="2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51" x14ac:dyDescent="0.25">
      <c r="A36" s="144">
        <v>405</v>
      </c>
      <c r="B36" s="145" t="s">
        <v>79</v>
      </c>
      <c r="C36" s="145">
        <v>44</v>
      </c>
      <c r="D36" s="145">
        <v>66</v>
      </c>
      <c r="E36" s="145" t="s">
        <v>163</v>
      </c>
      <c r="F36" s="145">
        <v>3</v>
      </c>
      <c r="G36" s="145">
        <v>0.1</v>
      </c>
      <c r="H36" s="145" t="s">
        <v>107</v>
      </c>
      <c r="I36" s="145">
        <v>1.3</v>
      </c>
      <c r="J36" s="145" t="s">
        <v>184</v>
      </c>
      <c r="K36" s="145" t="s">
        <v>370</v>
      </c>
      <c r="L36" s="145" t="s">
        <v>339</v>
      </c>
      <c r="M36" s="145" t="s">
        <v>314</v>
      </c>
      <c r="N36" s="145" t="s">
        <v>47</v>
      </c>
      <c r="O36" s="46" t="s">
        <v>563</v>
      </c>
      <c r="P36" s="145" t="s">
        <v>108</v>
      </c>
      <c r="Q36" s="42"/>
      <c r="R36" s="2"/>
      <c r="S36" s="15"/>
      <c r="T36" s="15"/>
      <c r="U36" s="2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8.25" x14ac:dyDescent="0.25">
      <c r="A37" s="144">
        <v>406</v>
      </c>
      <c r="B37" s="145" t="s">
        <v>79</v>
      </c>
      <c r="C37" s="145">
        <v>216</v>
      </c>
      <c r="D37" s="145">
        <v>72</v>
      </c>
      <c r="E37" s="145" t="s">
        <v>238</v>
      </c>
      <c r="F37" s="145">
        <v>1</v>
      </c>
      <c r="G37" s="145"/>
      <c r="H37" s="145"/>
      <c r="I37" s="145">
        <v>0.4</v>
      </c>
      <c r="J37" s="145" t="s">
        <v>304</v>
      </c>
      <c r="K37" s="145" t="s">
        <v>304</v>
      </c>
      <c r="L37" s="145" t="s">
        <v>339</v>
      </c>
      <c r="M37" s="145"/>
      <c r="N37" s="145" t="s">
        <v>47</v>
      </c>
      <c r="O37" s="46" t="s">
        <v>559</v>
      </c>
      <c r="P37" s="145" t="s">
        <v>108</v>
      </c>
      <c r="Q37" s="42"/>
      <c r="R37" s="2"/>
      <c r="S37" s="15"/>
      <c r="T37" s="15"/>
      <c r="U37" s="2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4">
        <v>407</v>
      </c>
      <c r="B38" s="145" t="s">
        <v>79</v>
      </c>
      <c r="C38" s="145">
        <v>42</v>
      </c>
      <c r="D38" s="145">
        <v>86</v>
      </c>
      <c r="E38" s="145" t="s">
        <v>163</v>
      </c>
      <c r="F38" s="145">
        <v>0</v>
      </c>
      <c r="G38" s="145">
        <v>0.1</v>
      </c>
      <c r="H38" s="145" t="s">
        <v>102</v>
      </c>
      <c r="I38" s="145">
        <v>0.5</v>
      </c>
      <c r="J38" s="145" t="s">
        <v>304</v>
      </c>
      <c r="K38" s="145" t="s">
        <v>370</v>
      </c>
      <c r="L38" s="145" t="s">
        <v>339</v>
      </c>
      <c r="M38" s="145"/>
      <c r="N38" s="145" t="s">
        <v>47</v>
      </c>
      <c r="O38" s="46" t="s">
        <v>553</v>
      </c>
      <c r="P38" s="145" t="s">
        <v>108</v>
      </c>
      <c r="Q38" s="42"/>
      <c r="R38" s="2"/>
      <c r="S38" s="15"/>
      <c r="T38" s="15"/>
      <c r="U38" s="2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4">
        <v>408</v>
      </c>
      <c r="B39" s="145" t="s">
        <v>79</v>
      </c>
      <c r="C39" s="145">
        <v>39</v>
      </c>
      <c r="D39" s="145">
        <v>85</v>
      </c>
      <c r="E39" s="145" t="s">
        <v>163</v>
      </c>
      <c r="F39" s="145">
        <v>0</v>
      </c>
      <c r="G39" s="145"/>
      <c r="H39" s="145"/>
      <c r="I39" s="145">
        <v>0.4</v>
      </c>
      <c r="J39" s="145" t="s">
        <v>86</v>
      </c>
      <c r="K39" s="145" t="s">
        <v>304</v>
      </c>
      <c r="L39" s="145" t="s">
        <v>339</v>
      </c>
      <c r="M39" s="145"/>
      <c r="N39" s="145" t="s">
        <v>47</v>
      </c>
      <c r="O39" s="46" t="s">
        <v>554</v>
      </c>
      <c r="P39" s="145" t="s">
        <v>108</v>
      </c>
      <c r="Q39" s="42"/>
      <c r="R39" s="2"/>
      <c r="S39" s="15"/>
      <c r="T39" s="15"/>
      <c r="U39" s="2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4">
        <v>409</v>
      </c>
      <c r="B40" s="145" t="s">
        <v>79</v>
      </c>
      <c r="C40" s="145">
        <v>276</v>
      </c>
      <c r="D40" s="145">
        <v>27</v>
      </c>
      <c r="E40" s="145" t="s">
        <v>143</v>
      </c>
      <c r="F40" s="145">
        <v>0</v>
      </c>
      <c r="G40" s="145"/>
      <c r="H40" s="145"/>
      <c r="I40" s="145">
        <v>0.3</v>
      </c>
      <c r="J40" s="145" t="s">
        <v>86</v>
      </c>
      <c r="K40" s="145" t="s">
        <v>304</v>
      </c>
      <c r="L40" s="145" t="s">
        <v>339</v>
      </c>
      <c r="M40" s="145"/>
      <c r="N40" s="145" t="s">
        <v>47</v>
      </c>
      <c r="O40" s="46" t="s">
        <v>554</v>
      </c>
      <c r="P40" s="145" t="s">
        <v>108</v>
      </c>
      <c r="Q40" s="42"/>
      <c r="R40" s="2"/>
      <c r="S40" s="15"/>
      <c r="T40" s="15"/>
      <c r="U40" s="2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8.25" x14ac:dyDescent="0.25">
      <c r="A41" s="144">
        <v>410</v>
      </c>
      <c r="B41" s="145" t="s">
        <v>79</v>
      </c>
      <c r="C41" s="145">
        <v>28</v>
      </c>
      <c r="D41" s="145">
        <v>83</v>
      </c>
      <c r="E41" s="145" t="s">
        <v>163</v>
      </c>
      <c r="F41" s="145">
        <v>3</v>
      </c>
      <c r="G41" s="145"/>
      <c r="H41" s="145"/>
      <c r="I41" s="145">
        <v>1.5</v>
      </c>
      <c r="J41" s="145" t="s">
        <v>304</v>
      </c>
      <c r="K41" s="145" t="s">
        <v>304</v>
      </c>
      <c r="L41" s="145" t="s">
        <v>339</v>
      </c>
      <c r="M41" s="145"/>
      <c r="N41" s="145" t="s">
        <v>47</v>
      </c>
      <c r="O41" s="46" t="s">
        <v>560</v>
      </c>
      <c r="P41" s="145" t="s">
        <v>108</v>
      </c>
      <c r="Q41" s="42"/>
      <c r="R41" s="2"/>
      <c r="S41" s="15"/>
      <c r="T41" s="15"/>
      <c r="U41" s="2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9" thickBot="1" x14ac:dyDescent="0.3">
      <c r="A42" s="104">
        <v>411</v>
      </c>
      <c r="B42" s="36" t="s">
        <v>79</v>
      </c>
      <c r="C42" s="36">
        <v>135</v>
      </c>
      <c r="D42" s="36">
        <v>76</v>
      </c>
      <c r="E42" s="36" t="s">
        <v>239</v>
      </c>
      <c r="F42" s="36">
        <v>2</v>
      </c>
      <c r="G42" s="36"/>
      <c r="H42" s="36"/>
      <c r="I42" s="36">
        <v>0.7</v>
      </c>
      <c r="J42" s="36" t="s">
        <v>304</v>
      </c>
      <c r="K42" s="36" t="s">
        <v>304</v>
      </c>
      <c r="L42" s="36" t="s">
        <v>339</v>
      </c>
      <c r="M42" s="36"/>
      <c r="N42" s="36" t="s">
        <v>47</v>
      </c>
      <c r="O42" s="63" t="s">
        <v>560</v>
      </c>
      <c r="P42" s="36" t="s">
        <v>108</v>
      </c>
      <c r="Q42" s="51"/>
      <c r="R42" s="2"/>
      <c r="S42" s="15"/>
      <c r="T42" s="15"/>
      <c r="U42" s="2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1">
    <mergeCell ref="A1:Q1"/>
    <mergeCell ref="N2:O2"/>
    <mergeCell ref="A3:E3"/>
    <mergeCell ref="F3:Q3"/>
    <mergeCell ref="B4:E4"/>
    <mergeCell ref="F4:H4"/>
    <mergeCell ref="I4:L4"/>
    <mergeCell ref="N4:Q4"/>
    <mergeCell ref="I8:L8"/>
    <mergeCell ref="F5:H5"/>
    <mergeCell ref="I5:L5"/>
    <mergeCell ref="A6:C6"/>
    <mergeCell ref="F6:H6"/>
    <mergeCell ref="I6:L6"/>
    <mergeCell ref="A5:C5"/>
    <mergeCell ref="A11:Q11"/>
    <mergeCell ref="J12:K12"/>
    <mergeCell ref="AT12:AU12"/>
    <mergeCell ref="N5:Q5"/>
    <mergeCell ref="M6:M10"/>
    <mergeCell ref="N6:Q10"/>
    <mergeCell ref="A9:B9"/>
    <mergeCell ref="D9:E9"/>
    <mergeCell ref="F9:H10"/>
    <mergeCell ref="I9:L10"/>
    <mergeCell ref="A7:E7"/>
    <mergeCell ref="F7:H7"/>
    <mergeCell ref="I7:L7"/>
    <mergeCell ref="A8:B8"/>
    <mergeCell ref="D8:E8"/>
    <mergeCell ref="F8:H8"/>
  </mergeCells>
  <pageMargins left="0.25" right="0.25" top="0.75" bottom="0.75" header="0.3" footer="0.3"/>
  <pageSetup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A15"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5" style="86" bestFit="1" customWidth="1"/>
    <col min="19" max="20" width="2.7109375" style="86" customWidth="1"/>
    <col min="21" max="21" width="5" style="86" bestFit="1" customWidth="1"/>
    <col min="22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82" t="s">
        <v>130</v>
      </c>
      <c r="D2" s="183"/>
      <c r="E2" s="182"/>
      <c r="F2" s="2"/>
      <c r="G2" s="164" t="s">
        <v>302</v>
      </c>
      <c r="H2" s="164"/>
      <c r="I2" s="164"/>
      <c r="J2" s="164"/>
      <c r="K2" s="134"/>
      <c r="L2" s="134"/>
      <c r="M2" s="40" t="s">
        <v>674</v>
      </c>
      <c r="N2" s="292" t="s">
        <v>712</v>
      </c>
      <c r="O2" s="316"/>
      <c r="P2" s="40" t="s">
        <v>133</v>
      </c>
      <c r="Q2" s="41">
        <v>41052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55.5" customHeight="1" x14ac:dyDescent="0.25">
      <c r="A4" s="184" t="s">
        <v>3</v>
      </c>
      <c r="B4" s="409" t="s">
        <v>360</v>
      </c>
      <c r="C4" s="410"/>
      <c r="D4" s="410"/>
      <c r="E4" s="327"/>
      <c r="F4" s="411" t="s">
        <v>53</v>
      </c>
      <c r="G4" s="412"/>
      <c r="H4" s="412"/>
      <c r="I4" s="413" t="s">
        <v>361</v>
      </c>
      <c r="J4" s="413"/>
      <c r="K4" s="413"/>
      <c r="L4" s="413"/>
      <c r="M4" s="426" t="s">
        <v>11</v>
      </c>
      <c r="N4" s="332" t="s">
        <v>800</v>
      </c>
      <c r="O4" s="333"/>
      <c r="P4" s="333"/>
      <c r="Q4" s="425"/>
      <c r="R4" s="57"/>
      <c r="S4" s="5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customHeight="1" x14ac:dyDescent="0.25">
      <c r="A5" s="390" t="s">
        <v>4</v>
      </c>
      <c r="B5" s="391"/>
      <c r="C5" s="392"/>
      <c r="D5" s="150">
        <v>282</v>
      </c>
      <c r="E5" s="150">
        <v>21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426"/>
      <c r="N5" s="405" t="s">
        <v>801</v>
      </c>
      <c r="O5" s="405"/>
      <c r="P5" s="405"/>
      <c r="Q5" s="406"/>
      <c r="R5" s="135"/>
      <c r="S5" s="135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 customHeight="1" x14ac:dyDescent="0.25">
      <c r="A6" s="331" t="s">
        <v>671</v>
      </c>
      <c r="B6" s="301"/>
      <c r="C6" s="301"/>
      <c r="D6" s="150">
        <v>13</v>
      </c>
      <c r="E6" s="150">
        <v>12.5</v>
      </c>
      <c r="F6" s="303" t="s">
        <v>19</v>
      </c>
      <c r="G6" s="288"/>
      <c r="H6" s="288"/>
      <c r="I6" s="288" t="s">
        <v>711</v>
      </c>
      <c r="J6" s="288"/>
      <c r="K6" s="288"/>
      <c r="L6" s="288"/>
      <c r="M6" s="426"/>
      <c r="N6" s="405"/>
      <c r="O6" s="405"/>
      <c r="P6" s="405"/>
      <c r="Q6" s="406"/>
      <c r="R6" s="135"/>
      <c r="S6" s="135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" customHeight="1" x14ac:dyDescent="0.25">
      <c r="A7" s="414" t="s">
        <v>6</v>
      </c>
      <c r="B7" s="415"/>
      <c r="C7" s="416"/>
      <c r="D7" s="299"/>
      <c r="E7" s="385"/>
      <c r="F7" s="303" t="s">
        <v>17</v>
      </c>
      <c r="G7" s="288"/>
      <c r="H7" s="288"/>
      <c r="I7" s="288" t="s">
        <v>321</v>
      </c>
      <c r="J7" s="288"/>
      <c r="K7" s="288"/>
      <c r="L7" s="288"/>
      <c r="M7" s="426"/>
      <c r="N7" s="405" t="s">
        <v>379</v>
      </c>
      <c r="O7" s="405"/>
      <c r="P7" s="405"/>
      <c r="Q7" s="406"/>
      <c r="R7" s="57"/>
      <c r="S7" s="5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303" t="s">
        <v>7</v>
      </c>
      <c r="B8" s="288"/>
      <c r="C8" s="89" t="s">
        <v>8</v>
      </c>
      <c r="D8" s="357" t="s">
        <v>377</v>
      </c>
      <c r="E8" s="358"/>
      <c r="F8" s="303" t="s">
        <v>18</v>
      </c>
      <c r="G8" s="288"/>
      <c r="H8" s="288"/>
      <c r="I8" s="288" t="s">
        <v>322</v>
      </c>
      <c r="J8" s="288"/>
      <c r="K8" s="288"/>
      <c r="L8" s="288"/>
      <c r="M8" s="187" t="s">
        <v>159</v>
      </c>
      <c r="N8" s="417" t="s">
        <v>360</v>
      </c>
      <c r="O8" s="417"/>
      <c r="P8" s="417"/>
      <c r="Q8" s="418"/>
      <c r="R8" s="15"/>
      <c r="S8" s="1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89" t="s">
        <v>9</v>
      </c>
      <c r="D9" s="357" t="s">
        <v>378</v>
      </c>
      <c r="E9" s="358"/>
      <c r="F9" s="303" t="s">
        <v>54</v>
      </c>
      <c r="G9" s="288"/>
      <c r="H9" s="288"/>
      <c r="I9" s="290" t="s">
        <v>693</v>
      </c>
      <c r="J9" s="290"/>
      <c r="K9" s="290"/>
      <c r="L9" s="290"/>
      <c r="M9" s="421" t="s">
        <v>160</v>
      </c>
      <c r="N9" s="417" t="s">
        <v>569</v>
      </c>
      <c r="O9" s="417"/>
      <c r="P9" s="417"/>
      <c r="Q9" s="418"/>
      <c r="R9" s="3"/>
      <c r="S9" s="3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customHeight="1" thickBot="1" x14ac:dyDescent="0.3">
      <c r="A10" s="129" t="s">
        <v>672</v>
      </c>
      <c r="B10" s="130">
        <v>318</v>
      </c>
      <c r="C10" s="131" t="s">
        <v>51</v>
      </c>
      <c r="D10" s="130">
        <v>1</v>
      </c>
      <c r="E10" s="130" t="s">
        <v>50</v>
      </c>
      <c r="F10" s="304"/>
      <c r="G10" s="274"/>
      <c r="H10" s="274"/>
      <c r="I10" s="302"/>
      <c r="J10" s="302"/>
      <c r="K10" s="302"/>
      <c r="L10" s="302"/>
      <c r="M10" s="422"/>
      <c r="N10" s="423"/>
      <c r="O10" s="423"/>
      <c r="P10" s="423"/>
      <c r="Q10" s="424"/>
      <c r="R10" s="2"/>
      <c r="S10" s="2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24"/>
      <c r="S12" s="12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26"/>
      <c r="S13" s="127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9">
        <v>412</v>
      </c>
      <c r="B14" s="142" t="s">
        <v>79</v>
      </c>
      <c r="C14" s="142">
        <v>180</v>
      </c>
      <c r="D14" s="142">
        <v>66</v>
      </c>
      <c r="E14" s="142" t="s">
        <v>289</v>
      </c>
      <c r="F14" s="142">
        <v>1</v>
      </c>
      <c r="G14" s="142"/>
      <c r="H14" s="142"/>
      <c r="I14" s="142">
        <v>2</v>
      </c>
      <c r="J14" s="142" t="s">
        <v>89</v>
      </c>
      <c r="K14" s="142" t="s">
        <v>372</v>
      </c>
      <c r="L14" s="142" t="s">
        <v>339</v>
      </c>
      <c r="M14" s="142"/>
      <c r="N14" s="142" t="s">
        <v>279</v>
      </c>
      <c r="O14" s="142" t="s">
        <v>565</v>
      </c>
      <c r="P14" s="142" t="s">
        <v>94</v>
      </c>
      <c r="Q14" s="143"/>
      <c r="R14" s="126"/>
      <c r="S14" s="127"/>
      <c r="T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9">
        <v>413</v>
      </c>
      <c r="B15" s="142" t="s">
        <v>79</v>
      </c>
      <c r="C15" s="142">
        <v>78</v>
      </c>
      <c r="D15" s="142">
        <v>64</v>
      </c>
      <c r="E15" s="142" t="s">
        <v>163</v>
      </c>
      <c r="F15" s="142">
        <v>5</v>
      </c>
      <c r="G15" s="142"/>
      <c r="H15" s="142"/>
      <c r="I15" s="142">
        <v>0.7</v>
      </c>
      <c r="J15" s="142" t="s">
        <v>89</v>
      </c>
      <c r="K15" s="142" t="s">
        <v>372</v>
      </c>
      <c r="L15" s="142" t="s">
        <v>339</v>
      </c>
      <c r="M15" s="142"/>
      <c r="N15" s="142" t="s">
        <v>47</v>
      </c>
      <c r="O15" s="142">
        <v>322.32299999999998</v>
      </c>
      <c r="P15" s="142" t="s">
        <v>94</v>
      </c>
      <c r="Q15" s="143"/>
      <c r="R15" s="126"/>
      <c r="S15" s="127"/>
      <c r="T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9">
        <v>414</v>
      </c>
      <c r="B16" s="142" t="s">
        <v>79</v>
      </c>
      <c r="C16" s="142">
        <v>135</v>
      </c>
      <c r="D16" s="142">
        <v>90</v>
      </c>
      <c r="E16" s="142" t="s">
        <v>239</v>
      </c>
      <c r="F16" s="142">
        <v>5</v>
      </c>
      <c r="G16" s="142"/>
      <c r="H16" s="142"/>
      <c r="I16" s="142">
        <v>0.3</v>
      </c>
      <c r="J16" s="142" t="s">
        <v>184</v>
      </c>
      <c r="K16" s="142" t="s">
        <v>184</v>
      </c>
      <c r="L16" s="142" t="s">
        <v>339</v>
      </c>
      <c r="M16" s="142"/>
      <c r="N16" s="142" t="s">
        <v>279</v>
      </c>
      <c r="O16" s="142" t="s">
        <v>565</v>
      </c>
      <c r="P16" s="142" t="s">
        <v>94</v>
      </c>
      <c r="Q16" s="143"/>
      <c r="R16" s="126"/>
      <c r="S16" s="127"/>
      <c r="T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9">
        <v>415</v>
      </c>
      <c r="B17" s="142" t="s">
        <v>79</v>
      </c>
      <c r="C17" s="142">
        <v>9</v>
      </c>
      <c r="D17" s="142">
        <v>67</v>
      </c>
      <c r="E17" s="142" t="s">
        <v>163</v>
      </c>
      <c r="F17" s="142">
        <v>4</v>
      </c>
      <c r="G17" s="142"/>
      <c r="H17" s="142"/>
      <c r="I17" s="142">
        <v>0.3</v>
      </c>
      <c r="J17" s="142" t="s">
        <v>184</v>
      </c>
      <c r="K17" s="142" t="s">
        <v>86</v>
      </c>
      <c r="L17" s="142" t="s">
        <v>339</v>
      </c>
      <c r="M17" s="142"/>
      <c r="N17" s="142" t="s">
        <v>47</v>
      </c>
      <c r="O17" s="142" t="s">
        <v>565</v>
      </c>
      <c r="P17" s="142" t="s">
        <v>94</v>
      </c>
      <c r="Q17" s="143"/>
      <c r="R17" s="126"/>
      <c r="S17" s="127"/>
      <c r="T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9">
        <v>416</v>
      </c>
      <c r="B18" s="142" t="s">
        <v>79</v>
      </c>
      <c r="C18" s="142">
        <v>200</v>
      </c>
      <c r="D18" s="142">
        <v>72</v>
      </c>
      <c r="E18" s="142" t="s">
        <v>238</v>
      </c>
      <c r="F18" s="142">
        <v>4</v>
      </c>
      <c r="G18" s="142"/>
      <c r="H18" s="142"/>
      <c r="I18" s="142">
        <v>0.5</v>
      </c>
      <c r="J18" s="142" t="s">
        <v>86</v>
      </c>
      <c r="K18" s="142" t="s">
        <v>304</v>
      </c>
      <c r="L18" s="142" t="s">
        <v>339</v>
      </c>
      <c r="M18" s="142"/>
      <c r="N18" s="142" t="s">
        <v>279</v>
      </c>
      <c r="O18" s="142">
        <v>323</v>
      </c>
      <c r="P18" s="142" t="s">
        <v>94</v>
      </c>
      <c r="Q18" s="143"/>
      <c r="R18" s="126"/>
      <c r="S18" s="127"/>
      <c r="T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9">
        <v>417</v>
      </c>
      <c r="B19" s="142" t="s">
        <v>79</v>
      </c>
      <c r="C19" s="142">
        <v>325</v>
      </c>
      <c r="D19" s="142">
        <v>90</v>
      </c>
      <c r="E19" s="142" t="s">
        <v>143</v>
      </c>
      <c r="F19" s="142">
        <v>1</v>
      </c>
      <c r="G19" s="142"/>
      <c r="H19" s="142"/>
      <c r="I19" s="142">
        <v>0.4</v>
      </c>
      <c r="J19" s="142" t="s">
        <v>86</v>
      </c>
      <c r="K19" s="142" t="s">
        <v>86</v>
      </c>
      <c r="L19" s="142" t="s">
        <v>339</v>
      </c>
      <c r="M19" s="142"/>
      <c r="N19" s="142" t="s">
        <v>279</v>
      </c>
      <c r="O19" s="142"/>
      <c r="P19" s="142" t="s">
        <v>94</v>
      </c>
      <c r="Q19" s="143" t="s">
        <v>373</v>
      </c>
      <c r="R19" s="126"/>
      <c r="S19" s="127"/>
      <c r="T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9">
        <v>418</v>
      </c>
      <c r="B20" s="142" t="s">
        <v>79</v>
      </c>
      <c r="C20" s="142">
        <v>345</v>
      </c>
      <c r="D20" s="142">
        <v>75</v>
      </c>
      <c r="E20" s="142" t="s">
        <v>143</v>
      </c>
      <c r="F20" s="142">
        <v>1</v>
      </c>
      <c r="G20" s="142"/>
      <c r="H20" s="142"/>
      <c r="I20" s="142">
        <v>0.55000000000000004</v>
      </c>
      <c r="J20" s="142" t="s">
        <v>89</v>
      </c>
      <c r="K20" s="24" t="s">
        <v>86</v>
      </c>
      <c r="L20" s="142" t="s">
        <v>339</v>
      </c>
      <c r="M20" s="142"/>
      <c r="N20" s="142" t="s">
        <v>47</v>
      </c>
      <c r="O20" s="142">
        <v>324</v>
      </c>
      <c r="P20" s="142" t="s">
        <v>94</v>
      </c>
      <c r="Q20" s="143"/>
      <c r="R20" s="126"/>
      <c r="S20" s="127"/>
      <c r="T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9">
        <v>419</v>
      </c>
      <c r="B21" s="142" t="s">
        <v>79</v>
      </c>
      <c r="C21" s="142">
        <v>285</v>
      </c>
      <c r="D21" s="142" t="s">
        <v>312</v>
      </c>
      <c r="E21" s="142"/>
      <c r="F21" s="142">
        <v>1</v>
      </c>
      <c r="G21" s="142"/>
      <c r="H21" s="142"/>
      <c r="I21" s="142">
        <v>0.25</v>
      </c>
      <c r="J21" s="142" t="s">
        <v>89</v>
      </c>
      <c r="K21" s="142" t="s">
        <v>184</v>
      </c>
      <c r="L21" s="142" t="s">
        <v>339</v>
      </c>
      <c r="M21" s="142"/>
      <c r="N21" s="142" t="s">
        <v>47</v>
      </c>
      <c r="O21" s="142">
        <v>324</v>
      </c>
      <c r="P21" s="142" t="s">
        <v>94</v>
      </c>
      <c r="Q21" s="143"/>
      <c r="R21" s="126"/>
      <c r="S21" s="127"/>
      <c r="T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9">
        <v>420</v>
      </c>
      <c r="B22" s="145" t="s">
        <v>79</v>
      </c>
      <c r="C22" s="145">
        <v>355</v>
      </c>
      <c r="D22" s="145" t="s">
        <v>312</v>
      </c>
      <c r="E22" s="145"/>
      <c r="F22" s="145">
        <v>3</v>
      </c>
      <c r="G22" s="145"/>
      <c r="H22" s="145"/>
      <c r="I22" s="145">
        <v>1.5</v>
      </c>
      <c r="J22" s="145" t="s">
        <v>86</v>
      </c>
      <c r="K22" s="145" t="s">
        <v>86</v>
      </c>
      <c r="L22" s="145" t="s">
        <v>339</v>
      </c>
      <c r="M22" s="145"/>
      <c r="N22" s="145" t="s">
        <v>279</v>
      </c>
      <c r="O22" s="145">
        <v>324</v>
      </c>
      <c r="P22" s="145" t="s">
        <v>94</v>
      </c>
      <c r="Q22" s="42"/>
      <c r="R22" s="126"/>
      <c r="S22" s="127"/>
      <c r="T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9">
        <v>421</v>
      </c>
      <c r="B23" s="145" t="s">
        <v>79</v>
      </c>
      <c r="C23" s="145">
        <v>13</v>
      </c>
      <c r="D23" s="145">
        <v>64</v>
      </c>
      <c r="E23" s="145" t="s">
        <v>163</v>
      </c>
      <c r="F23" s="145">
        <v>2</v>
      </c>
      <c r="G23" s="145"/>
      <c r="H23" s="145"/>
      <c r="I23" s="145">
        <v>1.3</v>
      </c>
      <c r="J23" s="145" t="s">
        <v>86</v>
      </c>
      <c r="K23" s="145" t="s">
        <v>86</v>
      </c>
      <c r="L23" s="145" t="s">
        <v>339</v>
      </c>
      <c r="M23" s="145"/>
      <c r="N23" s="145" t="s">
        <v>47</v>
      </c>
      <c r="O23" s="145" t="s">
        <v>566</v>
      </c>
      <c r="P23" s="145" t="s">
        <v>94</v>
      </c>
      <c r="Q23" s="42"/>
      <c r="R23" s="126"/>
      <c r="S23" s="127"/>
      <c r="T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9">
        <v>422</v>
      </c>
      <c r="B24" s="145" t="s">
        <v>79</v>
      </c>
      <c r="C24" s="145">
        <v>75</v>
      </c>
      <c r="D24" s="145" t="s">
        <v>312</v>
      </c>
      <c r="E24" s="145"/>
      <c r="F24" s="145">
        <v>2</v>
      </c>
      <c r="G24" s="145"/>
      <c r="H24" s="145"/>
      <c r="I24" s="145">
        <v>0.4</v>
      </c>
      <c r="J24" s="145" t="s">
        <v>184</v>
      </c>
      <c r="K24" s="145" t="s">
        <v>184</v>
      </c>
      <c r="L24" s="145" t="s">
        <v>339</v>
      </c>
      <c r="M24" s="145"/>
      <c r="N24" s="145" t="s">
        <v>47</v>
      </c>
      <c r="O24" s="145" t="s">
        <v>566</v>
      </c>
      <c r="P24" s="145" t="s">
        <v>94</v>
      </c>
      <c r="Q24" s="42"/>
      <c r="R24" s="126"/>
      <c r="S24" s="127"/>
      <c r="T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25.5" x14ac:dyDescent="0.25">
      <c r="A25" s="149">
        <v>423</v>
      </c>
      <c r="B25" s="145" t="s">
        <v>79</v>
      </c>
      <c r="C25" s="145">
        <v>298</v>
      </c>
      <c r="D25" s="145" t="s">
        <v>312</v>
      </c>
      <c r="E25" s="145"/>
      <c r="F25" s="145">
        <v>2</v>
      </c>
      <c r="G25" s="145"/>
      <c r="H25" s="145"/>
      <c r="I25" s="145">
        <v>0.3</v>
      </c>
      <c r="J25" s="145" t="s">
        <v>184</v>
      </c>
      <c r="K25" s="145" t="s">
        <v>304</v>
      </c>
      <c r="L25" s="145" t="s">
        <v>339</v>
      </c>
      <c r="M25" s="145"/>
      <c r="N25" s="145" t="s">
        <v>279</v>
      </c>
      <c r="O25" s="145" t="s">
        <v>566</v>
      </c>
      <c r="P25" s="145" t="s">
        <v>94</v>
      </c>
      <c r="Q25" s="43" t="s">
        <v>374</v>
      </c>
      <c r="R25" s="126"/>
      <c r="S25" s="127"/>
      <c r="T25" s="15"/>
      <c r="U25" s="2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38.25" x14ac:dyDescent="0.25">
      <c r="A26" s="149">
        <v>424</v>
      </c>
      <c r="B26" s="145" t="s">
        <v>79</v>
      </c>
      <c r="C26" s="145">
        <v>337</v>
      </c>
      <c r="D26" s="145">
        <v>86</v>
      </c>
      <c r="E26" s="145" t="s">
        <v>143</v>
      </c>
      <c r="F26" s="145">
        <v>1</v>
      </c>
      <c r="G26" s="145"/>
      <c r="H26" s="145"/>
      <c r="I26" s="145">
        <v>1.5</v>
      </c>
      <c r="J26" s="145" t="s">
        <v>86</v>
      </c>
      <c r="K26" s="145" t="s">
        <v>86</v>
      </c>
      <c r="L26" s="145" t="s">
        <v>339</v>
      </c>
      <c r="M26" s="145"/>
      <c r="N26" s="145" t="s">
        <v>47</v>
      </c>
      <c r="O26" s="46" t="s">
        <v>568</v>
      </c>
      <c r="P26" s="145" t="s">
        <v>94</v>
      </c>
      <c r="Q26" s="43"/>
      <c r="R26" s="126"/>
      <c r="S26" s="127"/>
      <c r="T26" s="15"/>
      <c r="U26" s="2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9">
        <v>425</v>
      </c>
      <c r="B27" s="145" t="s">
        <v>79</v>
      </c>
      <c r="C27" s="145">
        <v>358</v>
      </c>
      <c r="D27" s="145">
        <v>56</v>
      </c>
      <c r="E27" s="145" t="s">
        <v>163</v>
      </c>
      <c r="F27" s="145">
        <v>1</v>
      </c>
      <c r="G27" s="145"/>
      <c r="H27" s="145"/>
      <c r="I27" s="145">
        <v>1.1000000000000001</v>
      </c>
      <c r="J27" s="145" t="s">
        <v>89</v>
      </c>
      <c r="K27" s="145" t="s">
        <v>89</v>
      </c>
      <c r="L27" s="145" t="s">
        <v>339</v>
      </c>
      <c r="M27" s="145"/>
      <c r="N27" s="145" t="s">
        <v>279</v>
      </c>
      <c r="O27" s="145" t="s">
        <v>567</v>
      </c>
      <c r="P27" s="145" t="s">
        <v>94</v>
      </c>
      <c r="Q27" s="43"/>
      <c r="R27" s="126"/>
      <c r="S27" s="127"/>
      <c r="T27" s="15"/>
      <c r="U27" s="2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9">
        <v>426</v>
      </c>
      <c r="B28" s="145" t="s">
        <v>79</v>
      </c>
      <c r="C28" s="145">
        <v>330</v>
      </c>
      <c r="D28" s="145">
        <v>66</v>
      </c>
      <c r="E28" s="145" t="s">
        <v>143</v>
      </c>
      <c r="F28" s="145">
        <v>1</v>
      </c>
      <c r="G28" s="145"/>
      <c r="H28" s="145"/>
      <c r="I28" s="145">
        <v>1.3</v>
      </c>
      <c r="J28" s="145" t="s">
        <v>86</v>
      </c>
      <c r="K28" s="145" t="s">
        <v>86</v>
      </c>
      <c r="L28" s="145" t="s">
        <v>339</v>
      </c>
      <c r="M28" s="145"/>
      <c r="N28" s="145" t="s">
        <v>279</v>
      </c>
      <c r="O28" s="145"/>
      <c r="P28" s="145" t="s">
        <v>94</v>
      </c>
      <c r="Q28" s="43" t="s">
        <v>375</v>
      </c>
      <c r="R28" s="126"/>
      <c r="S28" s="127"/>
      <c r="T28" s="15"/>
      <c r="U28" s="2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ht="25.5" x14ac:dyDescent="0.25">
      <c r="A29" s="149">
        <v>427</v>
      </c>
      <c r="B29" s="145" t="s">
        <v>79</v>
      </c>
      <c r="C29" s="145">
        <v>266</v>
      </c>
      <c r="D29" s="145">
        <v>89</v>
      </c>
      <c r="E29" s="145" t="s">
        <v>238</v>
      </c>
      <c r="F29" s="145">
        <v>0</v>
      </c>
      <c r="G29" s="145">
        <v>0.1</v>
      </c>
      <c r="H29" s="145" t="s">
        <v>107</v>
      </c>
      <c r="I29" s="145">
        <v>1.1000000000000001</v>
      </c>
      <c r="J29" s="145" t="s">
        <v>304</v>
      </c>
      <c r="K29" s="145" t="s">
        <v>372</v>
      </c>
      <c r="L29" s="145" t="s">
        <v>339</v>
      </c>
      <c r="M29" s="145" t="s">
        <v>364</v>
      </c>
      <c r="N29" s="145" t="s">
        <v>142</v>
      </c>
      <c r="O29" s="145"/>
      <c r="P29" s="145" t="s">
        <v>94</v>
      </c>
      <c r="Q29" s="43" t="s">
        <v>376</v>
      </c>
      <c r="R29" s="126"/>
      <c r="S29" s="127"/>
      <c r="T29" s="15"/>
      <c r="U29" s="2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9">
        <v>428</v>
      </c>
      <c r="B30" s="142" t="s">
        <v>79</v>
      </c>
      <c r="C30" s="142">
        <v>70</v>
      </c>
      <c r="D30" s="142">
        <v>66</v>
      </c>
      <c r="E30" s="142" t="s">
        <v>238</v>
      </c>
      <c r="F30" s="142">
        <v>0</v>
      </c>
      <c r="G30" s="142"/>
      <c r="H30" s="142"/>
      <c r="I30" s="142">
        <v>0.5</v>
      </c>
      <c r="J30" s="142" t="s">
        <v>86</v>
      </c>
      <c r="K30" s="142" t="s">
        <v>372</v>
      </c>
      <c r="L30" s="142" t="s">
        <v>339</v>
      </c>
      <c r="M30" s="142"/>
      <c r="N30" s="142" t="s">
        <v>47</v>
      </c>
      <c r="O30" s="142"/>
      <c r="P30" s="142" t="s">
        <v>94</v>
      </c>
      <c r="Q30" s="143"/>
      <c r="R30" s="126"/>
      <c r="S30" s="127"/>
      <c r="T30" s="15"/>
      <c r="U30" s="2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9">
        <v>429</v>
      </c>
      <c r="B31" s="142" t="s">
        <v>79</v>
      </c>
      <c r="C31" s="142">
        <v>337</v>
      </c>
      <c r="D31" s="142">
        <v>80</v>
      </c>
      <c r="E31" s="142" t="s">
        <v>143</v>
      </c>
      <c r="F31" s="142">
        <v>2</v>
      </c>
      <c r="G31" s="142"/>
      <c r="H31" s="142"/>
      <c r="I31" s="142">
        <v>1.3</v>
      </c>
      <c r="J31" s="142" t="s">
        <v>86</v>
      </c>
      <c r="K31" s="142" t="s">
        <v>304</v>
      </c>
      <c r="L31" s="142" t="s">
        <v>339</v>
      </c>
      <c r="M31" s="142"/>
      <c r="N31" s="142" t="s">
        <v>47</v>
      </c>
      <c r="O31" s="142"/>
      <c r="P31" s="142" t="s">
        <v>94</v>
      </c>
      <c r="Q31" s="143"/>
      <c r="R31" s="126"/>
      <c r="S31" s="127"/>
      <c r="T31" s="15"/>
      <c r="U31" s="2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9">
        <v>430</v>
      </c>
      <c r="B32" s="142" t="s">
        <v>79</v>
      </c>
      <c r="C32" s="142">
        <v>285</v>
      </c>
      <c r="D32" s="142">
        <v>90</v>
      </c>
      <c r="E32" s="142" t="s">
        <v>143</v>
      </c>
      <c r="F32" s="142">
        <v>3</v>
      </c>
      <c r="G32" s="142"/>
      <c r="H32" s="142"/>
      <c r="I32" s="142">
        <v>1.4</v>
      </c>
      <c r="J32" s="142" t="s">
        <v>304</v>
      </c>
      <c r="K32" s="142" t="s">
        <v>86</v>
      </c>
      <c r="L32" s="142" t="s">
        <v>339</v>
      </c>
      <c r="M32" s="142"/>
      <c r="N32" s="142" t="s">
        <v>142</v>
      </c>
      <c r="O32" s="142"/>
      <c r="P32" s="142" t="s">
        <v>94</v>
      </c>
      <c r="Q32" s="143"/>
      <c r="R32" s="126"/>
      <c r="S32" s="127"/>
      <c r="T32" s="15"/>
      <c r="U32" s="2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9">
        <v>431</v>
      </c>
      <c r="B33" s="142" t="s">
        <v>79</v>
      </c>
      <c r="C33" s="142">
        <v>85</v>
      </c>
      <c r="D33" s="142">
        <v>76</v>
      </c>
      <c r="E33" s="142" t="s">
        <v>163</v>
      </c>
      <c r="F33" s="142">
        <v>3</v>
      </c>
      <c r="G33" s="142">
        <v>3</v>
      </c>
      <c r="H33" s="142" t="s">
        <v>82</v>
      </c>
      <c r="I33" s="142">
        <v>1.3</v>
      </c>
      <c r="J33" s="142" t="s">
        <v>184</v>
      </c>
      <c r="K33" s="142" t="s">
        <v>184</v>
      </c>
      <c r="L33" s="142" t="s">
        <v>339</v>
      </c>
      <c r="M33" s="142"/>
      <c r="N33" s="142" t="s">
        <v>47</v>
      </c>
      <c r="O33" s="142"/>
      <c r="P33" s="142" t="s">
        <v>94</v>
      </c>
      <c r="Q33" s="143"/>
      <c r="R33" s="126"/>
      <c r="S33" s="127"/>
      <c r="T33" s="15"/>
      <c r="U33" s="2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9">
        <v>432</v>
      </c>
      <c r="B34" s="142" t="s">
        <v>79</v>
      </c>
      <c r="C34" s="142">
        <v>202</v>
      </c>
      <c r="D34" s="142">
        <v>69</v>
      </c>
      <c r="E34" s="142" t="s">
        <v>238</v>
      </c>
      <c r="F34" s="142">
        <v>3</v>
      </c>
      <c r="G34" s="142"/>
      <c r="H34" s="142"/>
      <c r="I34" s="142">
        <v>2</v>
      </c>
      <c r="J34" s="142" t="s">
        <v>304</v>
      </c>
      <c r="K34" s="142" t="s">
        <v>184</v>
      </c>
      <c r="L34" s="142" t="s">
        <v>339</v>
      </c>
      <c r="M34" s="142"/>
      <c r="N34" s="142" t="s">
        <v>279</v>
      </c>
      <c r="O34" s="142"/>
      <c r="P34" s="142" t="s">
        <v>94</v>
      </c>
      <c r="Q34" s="143"/>
      <c r="R34" s="126"/>
      <c r="S34" s="127"/>
      <c r="T34" s="15"/>
      <c r="U34" s="2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9">
        <v>433</v>
      </c>
      <c r="B35" s="142" t="s">
        <v>79</v>
      </c>
      <c r="C35" s="142">
        <v>48</v>
      </c>
      <c r="D35" s="142">
        <v>80</v>
      </c>
      <c r="E35" s="142" t="s">
        <v>163</v>
      </c>
      <c r="F35" s="142">
        <v>3</v>
      </c>
      <c r="G35" s="142">
        <v>0.1</v>
      </c>
      <c r="H35" s="142" t="s">
        <v>380</v>
      </c>
      <c r="I35" s="142">
        <v>1.3</v>
      </c>
      <c r="J35" s="142" t="s">
        <v>304</v>
      </c>
      <c r="K35" s="142" t="s">
        <v>304</v>
      </c>
      <c r="L35" s="142" t="s">
        <v>381</v>
      </c>
      <c r="M35" s="142"/>
      <c r="N35" s="142" t="s">
        <v>47</v>
      </c>
      <c r="O35" s="142"/>
      <c r="P35" s="142" t="s">
        <v>94</v>
      </c>
      <c r="Q35" s="143"/>
      <c r="R35" s="126"/>
      <c r="S35" s="127"/>
      <c r="T35" s="15"/>
      <c r="U35" s="2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9">
        <v>434</v>
      </c>
      <c r="B36" s="142" t="s">
        <v>79</v>
      </c>
      <c r="C36" s="142">
        <v>10</v>
      </c>
      <c r="D36" s="142">
        <v>75</v>
      </c>
      <c r="E36" s="142" t="s">
        <v>163</v>
      </c>
      <c r="F36" s="142">
        <v>6</v>
      </c>
      <c r="G36" s="142"/>
      <c r="H36" s="142"/>
      <c r="I36" s="142">
        <v>0.8</v>
      </c>
      <c r="J36" s="142" t="s">
        <v>86</v>
      </c>
      <c r="K36" s="142" t="s">
        <v>184</v>
      </c>
      <c r="L36" s="142" t="s">
        <v>339</v>
      </c>
      <c r="M36" s="142"/>
      <c r="N36" s="142" t="s">
        <v>47</v>
      </c>
      <c r="O36" s="142"/>
      <c r="P36" s="142" t="s">
        <v>94</v>
      </c>
      <c r="Q36" s="143"/>
      <c r="R36" s="126"/>
      <c r="S36" s="127"/>
      <c r="T36" s="15"/>
      <c r="U36" s="2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5.75" thickBot="1" x14ac:dyDescent="0.3">
      <c r="A37" s="163">
        <v>435</v>
      </c>
      <c r="B37" s="147" t="s">
        <v>79</v>
      </c>
      <c r="C37" s="147">
        <v>5</v>
      </c>
      <c r="D37" s="147">
        <v>75</v>
      </c>
      <c r="E37" s="147" t="s">
        <v>163</v>
      </c>
      <c r="F37" s="147">
        <v>3</v>
      </c>
      <c r="G37" s="147">
        <v>1</v>
      </c>
      <c r="H37" s="147" t="s">
        <v>107</v>
      </c>
      <c r="I37" s="147">
        <v>1.5</v>
      </c>
      <c r="J37" s="147" t="s">
        <v>304</v>
      </c>
      <c r="K37" s="147" t="s">
        <v>304</v>
      </c>
      <c r="L37" s="147" t="s">
        <v>339</v>
      </c>
      <c r="M37" s="147" t="s">
        <v>164</v>
      </c>
      <c r="N37" s="147" t="s">
        <v>47</v>
      </c>
      <c r="O37" s="147"/>
      <c r="P37" s="147" t="s">
        <v>94</v>
      </c>
      <c r="Q37" s="148"/>
      <c r="R37" s="126"/>
      <c r="S37" s="127"/>
      <c r="T37" s="15"/>
      <c r="U37" s="2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5.75" thickBot="1" x14ac:dyDescent="0.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4"/>
      <c r="M38" s="15"/>
      <c r="N38" s="15"/>
      <c r="O38" s="15"/>
      <c r="P38" s="15"/>
      <c r="Q38" s="15"/>
      <c r="R38" s="128"/>
      <c r="S38" s="25"/>
      <c r="T38" s="15"/>
      <c r="U38" s="2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"/>
      <c r="S39" s="15"/>
      <c r="T39" s="15"/>
      <c r="U39" s="2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35"/>
      <c r="P40" s="15"/>
      <c r="Q40" s="15"/>
      <c r="R40" s="2"/>
      <c r="S40" s="15"/>
      <c r="T40" s="15"/>
      <c r="U40" s="2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35"/>
      <c r="P41" s="15"/>
      <c r="Q41" s="15"/>
      <c r="R41" s="2"/>
      <c r="S41" s="15"/>
      <c r="T41" s="15"/>
      <c r="U41" s="2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35"/>
      <c r="P42" s="15"/>
      <c r="Q42" s="15"/>
      <c r="R42" s="2"/>
      <c r="S42" s="15"/>
      <c r="T42" s="15"/>
      <c r="U42" s="2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4">
    <mergeCell ref="A1:Q1"/>
    <mergeCell ref="N2:O2"/>
    <mergeCell ref="A3:E3"/>
    <mergeCell ref="F3:Q3"/>
    <mergeCell ref="B4:E4"/>
    <mergeCell ref="F4:H4"/>
    <mergeCell ref="I4:L4"/>
    <mergeCell ref="N4:Q4"/>
    <mergeCell ref="M4:M7"/>
    <mergeCell ref="F8:H8"/>
    <mergeCell ref="I8:L8"/>
    <mergeCell ref="A5:C5"/>
    <mergeCell ref="F5:H5"/>
    <mergeCell ref="I5:L5"/>
    <mergeCell ref="A6:C6"/>
    <mergeCell ref="F6:H6"/>
    <mergeCell ref="I6:L6"/>
    <mergeCell ref="A7:E7"/>
    <mergeCell ref="N8:Q8"/>
    <mergeCell ref="AT12:AU12"/>
    <mergeCell ref="N5:Q6"/>
    <mergeCell ref="N7:Q7"/>
    <mergeCell ref="A9:B9"/>
    <mergeCell ref="D9:E9"/>
    <mergeCell ref="F9:H10"/>
    <mergeCell ref="I9:L10"/>
    <mergeCell ref="A11:Q11"/>
    <mergeCell ref="J12:K12"/>
    <mergeCell ref="M9:M10"/>
    <mergeCell ref="N9:Q10"/>
    <mergeCell ref="F7:H7"/>
    <mergeCell ref="I7:L7"/>
    <mergeCell ref="A8:B8"/>
    <mergeCell ref="D8:E8"/>
  </mergeCells>
  <pageMargins left="0.25" right="0.25" top="0.75" bottom="0.75" header="0.3" footer="0.3"/>
  <pageSetup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5" style="86" bestFit="1" customWidth="1"/>
    <col min="19" max="20" width="2.7109375" style="86" customWidth="1"/>
    <col min="21" max="21" width="5" style="86" bestFit="1" customWidth="1"/>
    <col min="22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82" t="s">
        <v>130</v>
      </c>
      <c r="D2" s="183"/>
      <c r="E2" s="182"/>
      <c r="G2" s="164" t="s">
        <v>302</v>
      </c>
      <c r="H2" s="164"/>
      <c r="I2" s="164"/>
      <c r="J2" s="164"/>
      <c r="K2" s="134"/>
      <c r="L2" s="134"/>
      <c r="M2" s="40" t="s">
        <v>674</v>
      </c>
      <c r="N2" s="292" t="s">
        <v>713</v>
      </c>
      <c r="O2" s="316"/>
      <c r="P2" s="40" t="s">
        <v>133</v>
      </c>
      <c r="Q2" s="41">
        <v>41059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43.5" customHeight="1" x14ac:dyDescent="0.25">
      <c r="A4" s="184" t="s">
        <v>3</v>
      </c>
      <c r="B4" s="409" t="s">
        <v>714</v>
      </c>
      <c r="C4" s="410"/>
      <c r="D4" s="410"/>
      <c r="E4" s="434"/>
      <c r="F4" s="411" t="s">
        <v>53</v>
      </c>
      <c r="G4" s="412"/>
      <c r="H4" s="412"/>
      <c r="I4" s="323" t="s">
        <v>361</v>
      </c>
      <c r="J4" s="324"/>
      <c r="K4" s="324"/>
      <c r="L4" s="435"/>
      <c r="M4" s="436" t="s">
        <v>11</v>
      </c>
      <c r="N4" s="398" t="s">
        <v>443</v>
      </c>
      <c r="O4" s="387"/>
      <c r="P4" s="387"/>
      <c r="Q4" s="399"/>
      <c r="R4" s="57"/>
      <c r="S4" s="5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customHeight="1" x14ac:dyDescent="0.25">
      <c r="A5" s="401" t="s">
        <v>4</v>
      </c>
      <c r="B5" s="282"/>
      <c r="C5" s="283"/>
      <c r="D5" s="150">
        <v>24</v>
      </c>
      <c r="E5" s="68">
        <v>8</v>
      </c>
      <c r="F5" s="303" t="s">
        <v>16</v>
      </c>
      <c r="G5" s="288"/>
      <c r="H5" s="288"/>
      <c r="I5" s="288" t="s">
        <v>319</v>
      </c>
      <c r="J5" s="288"/>
      <c r="K5" s="288"/>
      <c r="L5" s="288"/>
      <c r="M5" s="436"/>
      <c r="N5" s="437" t="s">
        <v>444</v>
      </c>
      <c r="O5" s="428"/>
      <c r="P5" s="428"/>
      <c r="Q5" s="429"/>
      <c r="R5" s="135"/>
      <c r="S5" s="135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" customHeight="1" x14ac:dyDescent="0.25">
      <c r="A6" s="278" t="s">
        <v>671</v>
      </c>
      <c r="B6" s="279"/>
      <c r="C6" s="280"/>
      <c r="D6" s="150">
        <v>20</v>
      </c>
      <c r="E6" s="68">
        <v>30</v>
      </c>
      <c r="F6" s="303" t="s">
        <v>19</v>
      </c>
      <c r="G6" s="288"/>
      <c r="H6" s="288"/>
      <c r="I6" s="288" t="s">
        <v>711</v>
      </c>
      <c r="J6" s="288"/>
      <c r="K6" s="288"/>
      <c r="L6" s="288"/>
      <c r="M6" s="436"/>
      <c r="N6" s="398"/>
      <c r="O6" s="387"/>
      <c r="P6" s="387"/>
      <c r="Q6" s="399"/>
      <c r="R6" s="135"/>
      <c r="S6" s="135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" customHeight="1" x14ac:dyDescent="0.25">
      <c r="A7" s="298" t="s">
        <v>6</v>
      </c>
      <c r="B7" s="299"/>
      <c r="C7" s="299"/>
      <c r="D7" s="299"/>
      <c r="E7" s="300"/>
      <c r="F7" s="303" t="s">
        <v>17</v>
      </c>
      <c r="G7" s="288"/>
      <c r="H7" s="288"/>
      <c r="I7" s="288" t="s">
        <v>321</v>
      </c>
      <c r="J7" s="288"/>
      <c r="K7" s="288"/>
      <c r="L7" s="288"/>
      <c r="M7" s="436"/>
      <c r="N7" s="432" t="s">
        <v>379</v>
      </c>
      <c r="O7" s="389"/>
      <c r="P7" s="389"/>
      <c r="Q7" s="433"/>
      <c r="R7" s="57"/>
      <c r="S7" s="5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402" t="s">
        <v>7</v>
      </c>
      <c r="B8" s="287"/>
      <c r="C8" s="89" t="s">
        <v>8</v>
      </c>
      <c r="D8" s="357" t="s">
        <v>426</v>
      </c>
      <c r="E8" s="427"/>
      <c r="F8" s="303" t="s">
        <v>18</v>
      </c>
      <c r="G8" s="288"/>
      <c r="H8" s="288"/>
      <c r="I8" s="288" t="s">
        <v>322</v>
      </c>
      <c r="J8" s="288"/>
      <c r="K8" s="288"/>
      <c r="L8" s="288"/>
      <c r="M8" s="142" t="s">
        <v>159</v>
      </c>
      <c r="N8" s="395" t="s">
        <v>360</v>
      </c>
      <c r="O8" s="396"/>
      <c r="P8" s="396"/>
      <c r="Q8" s="397"/>
      <c r="R8" s="15"/>
      <c r="S8" s="1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89" t="s">
        <v>9</v>
      </c>
      <c r="D9" s="357" t="s">
        <v>427</v>
      </c>
      <c r="E9" s="427"/>
      <c r="F9" s="303" t="s">
        <v>54</v>
      </c>
      <c r="G9" s="288"/>
      <c r="H9" s="288"/>
      <c r="I9" s="290" t="s">
        <v>693</v>
      </c>
      <c r="J9" s="290"/>
      <c r="K9" s="290"/>
      <c r="L9" s="290"/>
      <c r="M9" s="421" t="s">
        <v>160</v>
      </c>
      <c r="N9" s="428" t="s">
        <v>732</v>
      </c>
      <c r="O9" s="428"/>
      <c r="P9" s="428"/>
      <c r="Q9" s="429"/>
      <c r="R9" s="3"/>
      <c r="S9" s="3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customHeight="1" thickBot="1" x14ac:dyDescent="0.3">
      <c r="A10" s="72" t="s">
        <v>672</v>
      </c>
      <c r="B10" s="74">
        <v>318</v>
      </c>
      <c r="C10" s="73" t="s">
        <v>51</v>
      </c>
      <c r="D10" s="74">
        <v>1</v>
      </c>
      <c r="E10" s="75" t="s">
        <v>50</v>
      </c>
      <c r="F10" s="304"/>
      <c r="G10" s="274"/>
      <c r="H10" s="274"/>
      <c r="I10" s="302"/>
      <c r="J10" s="302"/>
      <c r="K10" s="302"/>
      <c r="L10" s="302"/>
      <c r="M10" s="422"/>
      <c r="N10" s="430"/>
      <c r="O10" s="430"/>
      <c r="P10" s="430"/>
      <c r="Q10" s="431"/>
      <c r="R10" s="2"/>
      <c r="S10" s="2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8.25" x14ac:dyDescent="0.25">
      <c r="A14" s="144">
        <v>495</v>
      </c>
      <c r="B14" s="145" t="s">
        <v>412</v>
      </c>
      <c r="C14" s="145">
        <v>66</v>
      </c>
      <c r="D14" s="145">
        <v>71</v>
      </c>
      <c r="E14" s="145" t="s">
        <v>163</v>
      </c>
      <c r="F14" s="145">
        <v>1</v>
      </c>
      <c r="G14" s="145" t="s">
        <v>428</v>
      </c>
      <c r="H14" s="145" t="s">
        <v>430</v>
      </c>
      <c r="I14" s="145">
        <v>0.6</v>
      </c>
      <c r="J14" s="145" t="s">
        <v>86</v>
      </c>
      <c r="K14" s="145" t="s">
        <v>184</v>
      </c>
      <c r="L14" s="145" t="s">
        <v>339</v>
      </c>
      <c r="M14" s="145" t="s">
        <v>429</v>
      </c>
      <c r="N14" s="145" t="s">
        <v>47</v>
      </c>
      <c r="O14" s="145" t="s">
        <v>431</v>
      </c>
      <c r="P14" s="145" t="s">
        <v>94</v>
      </c>
      <c r="Q14" s="43" t="s">
        <v>432</v>
      </c>
      <c r="R14" s="15"/>
      <c r="S14" s="15"/>
      <c r="T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25.5" x14ac:dyDescent="0.25">
      <c r="A15" s="144">
        <v>496</v>
      </c>
      <c r="B15" s="145" t="s">
        <v>412</v>
      </c>
      <c r="C15" s="145">
        <v>10</v>
      </c>
      <c r="D15" s="145">
        <v>58</v>
      </c>
      <c r="E15" s="145" t="s">
        <v>163</v>
      </c>
      <c r="F15" s="145">
        <v>7</v>
      </c>
      <c r="G15" s="145"/>
      <c r="H15" s="145"/>
      <c r="I15" s="145">
        <v>0.5</v>
      </c>
      <c r="J15" s="145" t="s">
        <v>184</v>
      </c>
      <c r="K15" s="145" t="s">
        <v>184</v>
      </c>
      <c r="L15" s="145" t="s">
        <v>339</v>
      </c>
      <c r="M15" s="145"/>
      <c r="N15" s="145" t="s">
        <v>47</v>
      </c>
      <c r="O15" s="145" t="s">
        <v>433</v>
      </c>
      <c r="P15" s="99" t="s">
        <v>94</v>
      </c>
      <c r="Q15" s="43" t="s">
        <v>434</v>
      </c>
      <c r="R15" s="15"/>
      <c r="S15" s="15"/>
      <c r="T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4">
        <v>497</v>
      </c>
      <c r="B16" s="145" t="s">
        <v>412</v>
      </c>
      <c r="C16" s="145">
        <v>182</v>
      </c>
      <c r="D16" s="145">
        <v>71</v>
      </c>
      <c r="E16" s="145" t="s">
        <v>238</v>
      </c>
      <c r="F16" s="145">
        <v>5</v>
      </c>
      <c r="G16" s="145"/>
      <c r="H16" s="145"/>
      <c r="I16" s="145">
        <v>2</v>
      </c>
      <c r="J16" s="145" t="s">
        <v>86</v>
      </c>
      <c r="K16" s="145" t="s">
        <v>304</v>
      </c>
      <c r="L16" s="145" t="s">
        <v>339</v>
      </c>
      <c r="M16" s="145" t="s">
        <v>314</v>
      </c>
      <c r="N16" s="145" t="s">
        <v>47</v>
      </c>
      <c r="O16" s="145" t="s">
        <v>435</v>
      </c>
      <c r="P16" s="145" t="s">
        <v>94</v>
      </c>
      <c r="Q16" s="43" t="s">
        <v>847</v>
      </c>
      <c r="R16" s="15"/>
      <c r="S16" s="15"/>
      <c r="T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4">
        <v>498</v>
      </c>
      <c r="B17" s="145" t="s">
        <v>412</v>
      </c>
      <c r="C17" s="145">
        <v>90</v>
      </c>
      <c r="D17" s="145">
        <v>42</v>
      </c>
      <c r="E17" s="145" t="s">
        <v>163</v>
      </c>
      <c r="F17" s="145">
        <v>3</v>
      </c>
      <c r="G17" s="145"/>
      <c r="H17" s="145"/>
      <c r="I17" s="145">
        <v>0.5</v>
      </c>
      <c r="J17" s="145" t="s">
        <v>184</v>
      </c>
      <c r="K17" s="145" t="s">
        <v>89</v>
      </c>
      <c r="L17" s="145" t="s">
        <v>339</v>
      </c>
      <c r="M17" s="145"/>
      <c r="N17" s="145" t="s">
        <v>47</v>
      </c>
      <c r="O17" s="145" t="s">
        <v>438</v>
      </c>
      <c r="P17" s="145"/>
      <c r="Q17" s="185"/>
      <c r="R17" s="15"/>
      <c r="S17" s="15"/>
      <c r="T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4">
        <v>499</v>
      </c>
      <c r="B18" s="145" t="s">
        <v>412</v>
      </c>
      <c r="C18" s="145">
        <v>180</v>
      </c>
      <c r="D18" s="145">
        <v>80</v>
      </c>
      <c r="E18" s="145" t="s">
        <v>289</v>
      </c>
      <c r="F18" s="145">
        <v>1</v>
      </c>
      <c r="G18" s="145"/>
      <c r="H18" s="145"/>
      <c r="I18" s="145">
        <v>0.4</v>
      </c>
      <c r="J18" s="145" t="s">
        <v>304</v>
      </c>
      <c r="K18" s="145" t="s">
        <v>304</v>
      </c>
      <c r="L18" s="145" t="s">
        <v>339</v>
      </c>
      <c r="M18" s="145"/>
      <c r="N18" s="145" t="s">
        <v>47</v>
      </c>
      <c r="O18" s="145" t="s">
        <v>439</v>
      </c>
      <c r="P18" s="145"/>
      <c r="Q18" s="43"/>
      <c r="R18" s="15"/>
      <c r="S18" s="15"/>
      <c r="T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25.5" x14ac:dyDescent="0.25">
      <c r="A19" s="144">
        <v>500</v>
      </c>
      <c r="B19" s="145" t="s">
        <v>412</v>
      </c>
      <c r="C19" s="145">
        <v>146</v>
      </c>
      <c r="D19" s="145">
        <v>66</v>
      </c>
      <c r="E19" s="145" t="s">
        <v>239</v>
      </c>
      <c r="F19" s="145">
        <v>5</v>
      </c>
      <c r="G19" s="145"/>
      <c r="H19" s="145"/>
      <c r="I19" s="145">
        <v>1.3</v>
      </c>
      <c r="J19" s="145" t="s">
        <v>184</v>
      </c>
      <c r="K19" s="145" t="s">
        <v>184</v>
      </c>
      <c r="L19" s="145" t="s">
        <v>339</v>
      </c>
      <c r="M19" s="145"/>
      <c r="N19" s="145" t="s">
        <v>47</v>
      </c>
      <c r="O19" s="145" t="s">
        <v>440</v>
      </c>
      <c r="P19" s="145"/>
      <c r="Q19" s="43" t="s">
        <v>441</v>
      </c>
      <c r="R19" s="15"/>
      <c r="S19" s="15"/>
      <c r="T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25.5" x14ac:dyDescent="0.25">
      <c r="A20" s="144">
        <v>501</v>
      </c>
      <c r="B20" s="145" t="s">
        <v>412</v>
      </c>
      <c r="C20" s="145">
        <v>85</v>
      </c>
      <c r="D20" s="145">
        <v>58</v>
      </c>
      <c r="E20" s="145" t="s">
        <v>163</v>
      </c>
      <c r="F20" s="145">
        <v>5</v>
      </c>
      <c r="G20" s="145"/>
      <c r="H20" s="145"/>
      <c r="I20" s="145">
        <v>1.3</v>
      </c>
      <c r="J20" s="145" t="s">
        <v>184</v>
      </c>
      <c r="K20" s="99" t="s">
        <v>304</v>
      </c>
      <c r="L20" s="145" t="s">
        <v>339</v>
      </c>
      <c r="M20" s="145"/>
      <c r="N20" s="145" t="s">
        <v>47</v>
      </c>
      <c r="O20" s="145"/>
      <c r="P20" s="145"/>
      <c r="Q20" s="43" t="s">
        <v>442</v>
      </c>
      <c r="R20" s="15"/>
      <c r="S20" s="15"/>
      <c r="T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4">
        <v>502</v>
      </c>
      <c r="B21" s="145" t="s">
        <v>412</v>
      </c>
      <c r="C21" s="145">
        <v>22</v>
      </c>
      <c r="D21" s="145">
        <v>49</v>
      </c>
      <c r="E21" s="145" t="s">
        <v>239</v>
      </c>
      <c r="F21" s="145">
        <v>2</v>
      </c>
      <c r="G21" s="145" t="s">
        <v>436</v>
      </c>
      <c r="H21" s="145" t="s">
        <v>430</v>
      </c>
      <c r="I21" s="145">
        <v>0.4</v>
      </c>
      <c r="J21" s="145" t="s">
        <v>86</v>
      </c>
      <c r="K21" s="145" t="s">
        <v>184</v>
      </c>
      <c r="L21" s="145" t="s">
        <v>339</v>
      </c>
      <c r="M21" s="145"/>
      <c r="N21" s="145" t="s">
        <v>47</v>
      </c>
      <c r="O21" s="145" t="s">
        <v>570</v>
      </c>
      <c r="P21" s="145"/>
      <c r="Q21" s="42"/>
      <c r="R21" s="15"/>
      <c r="S21" s="15"/>
      <c r="T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4">
        <v>503</v>
      </c>
      <c r="B22" s="142" t="s">
        <v>412</v>
      </c>
      <c r="C22" s="142">
        <v>142</v>
      </c>
      <c r="D22" s="142">
        <v>74</v>
      </c>
      <c r="E22" s="142" t="s">
        <v>239</v>
      </c>
      <c r="F22" s="142">
        <v>3</v>
      </c>
      <c r="G22" s="142"/>
      <c r="H22" s="142"/>
      <c r="I22" s="142">
        <v>1.2</v>
      </c>
      <c r="J22" s="142" t="s">
        <v>184</v>
      </c>
      <c r="K22" s="142" t="s">
        <v>184</v>
      </c>
      <c r="L22" s="142" t="s">
        <v>339</v>
      </c>
      <c r="M22" s="142" t="s">
        <v>429</v>
      </c>
      <c r="N22" s="142" t="s">
        <v>47</v>
      </c>
      <c r="O22" s="142" t="s">
        <v>571</v>
      </c>
      <c r="P22" s="142"/>
      <c r="Q22" s="143"/>
      <c r="R22" s="15"/>
      <c r="S22" s="15"/>
      <c r="T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4">
        <v>504</v>
      </c>
      <c r="B23" s="142" t="s">
        <v>412</v>
      </c>
      <c r="C23" s="142">
        <v>126</v>
      </c>
      <c r="D23" s="142">
        <v>71</v>
      </c>
      <c r="E23" s="142" t="s">
        <v>239</v>
      </c>
      <c r="F23" s="142">
        <v>3</v>
      </c>
      <c r="G23" s="142"/>
      <c r="H23" s="142"/>
      <c r="I23" s="142">
        <v>0.9</v>
      </c>
      <c r="J23" s="142" t="s">
        <v>304</v>
      </c>
      <c r="K23" s="142" t="s">
        <v>184</v>
      </c>
      <c r="L23" s="142" t="s">
        <v>339</v>
      </c>
      <c r="M23" s="142" t="s">
        <v>314</v>
      </c>
      <c r="N23" s="142" t="s">
        <v>279</v>
      </c>
      <c r="O23" s="142" t="s">
        <v>572</v>
      </c>
      <c r="P23" s="142"/>
      <c r="Q23" s="143"/>
      <c r="R23" s="15"/>
      <c r="S23" s="15"/>
      <c r="T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4">
        <v>505</v>
      </c>
      <c r="B24" s="142" t="s">
        <v>412</v>
      </c>
      <c r="C24" s="142">
        <v>269</v>
      </c>
      <c r="D24" s="142">
        <v>76</v>
      </c>
      <c r="E24" s="142" t="s">
        <v>238</v>
      </c>
      <c r="F24" s="142">
        <v>4</v>
      </c>
      <c r="G24" s="142"/>
      <c r="H24" s="142"/>
      <c r="I24" s="142">
        <v>0.6</v>
      </c>
      <c r="J24" s="142" t="s">
        <v>304</v>
      </c>
      <c r="K24" s="142" t="s">
        <v>184</v>
      </c>
      <c r="L24" s="142" t="s">
        <v>339</v>
      </c>
      <c r="M24" s="142"/>
      <c r="N24" s="142" t="s">
        <v>47</v>
      </c>
      <c r="O24" s="142" t="s">
        <v>573</v>
      </c>
      <c r="P24" s="142"/>
      <c r="Q24" s="143"/>
      <c r="R24" s="15"/>
      <c r="S24" s="15"/>
      <c r="T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4">
        <v>506</v>
      </c>
      <c r="B25" s="142" t="s">
        <v>412</v>
      </c>
      <c r="C25" s="142">
        <v>206</v>
      </c>
      <c r="D25" s="142">
        <v>81</v>
      </c>
      <c r="E25" s="142" t="s">
        <v>238</v>
      </c>
      <c r="F25" s="142">
        <v>2</v>
      </c>
      <c r="G25" s="142" t="s">
        <v>437</v>
      </c>
      <c r="H25" s="142" t="s">
        <v>430</v>
      </c>
      <c r="I25" s="142">
        <v>0.4</v>
      </c>
      <c r="J25" s="142" t="s">
        <v>304</v>
      </c>
      <c r="K25" s="142" t="s">
        <v>86</v>
      </c>
      <c r="L25" s="142" t="s">
        <v>339</v>
      </c>
      <c r="M25" s="142"/>
      <c r="N25" s="142" t="s">
        <v>279</v>
      </c>
      <c r="O25" s="142" t="s">
        <v>574</v>
      </c>
      <c r="P25" s="142"/>
      <c r="Q25" s="143"/>
      <c r="R25" s="15"/>
      <c r="S25" s="15"/>
      <c r="T25" s="15"/>
      <c r="U25" s="2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.75" thickBot="1" x14ac:dyDescent="0.3">
      <c r="A26" s="104">
        <v>507</v>
      </c>
      <c r="B26" s="147" t="s">
        <v>412</v>
      </c>
      <c r="C26" s="147">
        <v>324</v>
      </c>
      <c r="D26" s="147">
        <v>81</v>
      </c>
      <c r="E26" s="147" t="s">
        <v>238</v>
      </c>
      <c r="F26" s="147">
        <v>1</v>
      </c>
      <c r="G26" s="147"/>
      <c r="H26" s="147"/>
      <c r="I26" s="147">
        <v>0.5</v>
      </c>
      <c r="J26" s="147" t="s">
        <v>184</v>
      </c>
      <c r="K26" s="147" t="s">
        <v>304</v>
      </c>
      <c r="L26" s="147" t="s">
        <v>339</v>
      </c>
      <c r="M26" s="147"/>
      <c r="N26" s="147" t="s">
        <v>47</v>
      </c>
      <c r="O26" s="147" t="s">
        <v>575</v>
      </c>
      <c r="P26" s="147"/>
      <c r="Q26" s="148"/>
      <c r="R26" s="15"/>
      <c r="S26" s="15"/>
      <c r="T26" s="15"/>
      <c r="U26" s="2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5"/>
      <c r="R27" s="2"/>
      <c r="S27" s="15"/>
      <c r="T27" s="15"/>
      <c r="U27" s="2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5"/>
      <c r="R28" s="2"/>
      <c r="S28" s="15"/>
      <c r="T28" s="15"/>
      <c r="U28" s="2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5"/>
      <c r="R29" s="2"/>
      <c r="S29" s="15"/>
      <c r="T29" s="15"/>
      <c r="U29" s="2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"/>
      <c r="S30" s="15"/>
      <c r="T30" s="15"/>
      <c r="U30" s="2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"/>
      <c r="S31" s="15"/>
      <c r="T31" s="15"/>
      <c r="U31" s="2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"/>
      <c r="S32" s="15"/>
      <c r="T32" s="15"/>
      <c r="U32" s="2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"/>
      <c r="S33" s="15"/>
      <c r="T33" s="15"/>
      <c r="U33" s="2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"/>
      <c r="S34" s="15"/>
      <c r="T34" s="15"/>
      <c r="U34" s="2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"/>
      <c r="S35" s="15"/>
      <c r="T35" s="15"/>
      <c r="U35" s="2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"/>
      <c r="S36" s="15"/>
      <c r="T36" s="15"/>
      <c r="U36" s="2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"/>
      <c r="S37" s="15"/>
      <c r="T37" s="15"/>
      <c r="U37" s="2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"/>
      <c r="S38" s="15"/>
      <c r="T38" s="15"/>
      <c r="U38" s="2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"/>
      <c r="S39" s="15"/>
      <c r="T39" s="15"/>
      <c r="U39" s="2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35"/>
      <c r="P40" s="15"/>
      <c r="Q40" s="15"/>
      <c r="R40" s="2"/>
      <c r="S40" s="15"/>
      <c r="T40" s="15"/>
      <c r="U40" s="2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35"/>
      <c r="P41" s="15"/>
      <c r="Q41" s="15"/>
      <c r="R41" s="2"/>
      <c r="S41" s="15"/>
      <c r="T41" s="15"/>
      <c r="U41" s="2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35"/>
      <c r="P42" s="15"/>
      <c r="Q42" s="15"/>
      <c r="R42" s="2"/>
      <c r="S42" s="15"/>
      <c r="T42" s="15"/>
      <c r="U42" s="2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2"/>
      <c r="B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2"/>
      <c r="B45" s="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2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2"/>
      <c r="B47" s="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2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2"/>
      <c r="B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4">
    <mergeCell ref="A1:Q1"/>
    <mergeCell ref="N2:O2"/>
    <mergeCell ref="A3:E3"/>
    <mergeCell ref="F3:Q3"/>
    <mergeCell ref="B4:E4"/>
    <mergeCell ref="F4:H4"/>
    <mergeCell ref="I4:L4"/>
    <mergeCell ref="M4:M7"/>
    <mergeCell ref="N4:Q4"/>
    <mergeCell ref="A5:C5"/>
    <mergeCell ref="F5:H5"/>
    <mergeCell ref="I5:L5"/>
    <mergeCell ref="N5:Q6"/>
    <mergeCell ref="A6:C6"/>
    <mergeCell ref="F6:H6"/>
    <mergeCell ref="I6:L6"/>
    <mergeCell ref="A7:E7"/>
    <mergeCell ref="F7:H7"/>
    <mergeCell ref="I7:L7"/>
    <mergeCell ref="N7:Q7"/>
    <mergeCell ref="A8:B8"/>
    <mergeCell ref="D8:E8"/>
    <mergeCell ref="F8:H8"/>
    <mergeCell ref="I8:L8"/>
    <mergeCell ref="N8:Q8"/>
    <mergeCell ref="A11:Q11"/>
    <mergeCell ref="J12:K12"/>
    <mergeCell ref="AT12:AU12"/>
    <mergeCell ref="A9:B9"/>
    <mergeCell ref="D9:E9"/>
    <mergeCell ref="F9:H10"/>
    <mergeCell ref="I9:L10"/>
    <mergeCell ref="M9:M10"/>
    <mergeCell ref="N9:Q10"/>
  </mergeCells>
  <pageMargins left="0.25" right="0.25" top="0.75" bottom="0.75" header="0.3" footer="0.3"/>
  <pageSetup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11" zoomScale="70" zoomScaleNormal="70" workbookViewId="0">
      <selection activeCell="V13" sqref="V13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715</v>
      </c>
      <c r="D2" s="151"/>
      <c r="E2" s="152"/>
      <c r="F2" s="153"/>
      <c r="G2" s="164"/>
      <c r="H2" s="164"/>
      <c r="I2" s="164"/>
      <c r="J2" s="164"/>
      <c r="K2" s="54"/>
      <c r="L2" s="166"/>
      <c r="M2" s="165"/>
      <c r="N2" s="292"/>
      <c r="O2" s="292"/>
      <c r="P2" s="316"/>
      <c r="Q2" s="166" t="s">
        <v>133</v>
      </c>
      <c r="R2" s="41">
        <v>40777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252</v>
      </c>
      <c r="C4" s="288"/>
      <c r="D4" s="288"/>
      <c r="E4" s="288"/>
      <c r="F4" s="289"/>
      <c r="G4" s="287" t="s">
        <v>53</v>
      </c>
      <c r="H4" s="288"/>
      <c r="I4" s="288"/>
      <c r="J4" s="332"/>
      <c r="K4" s="333"/>
      <c r="L4" s="333"/>
      <c r="M4" s="334"/>
      <c r="N4" s="301" t="s">
        <v>11</v>
      </c>
      <c r="O4" s="317" t="s">
        <v>836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72">
        <v>57</v>
      </c>
      <c r="E5" s="285">
        <v>84</v>
      </c>
      <c r="F5" s="286"/>
      <c r="G5" s="287" t="s">
        <v>16</v>
      </c>
      <c r="H5" s="288"/>
      <c r="I5" s="288"/>
      <c r="J5" s="288" t="s">
        <v>716</v>
      </c>
      <c r="K5" s="288"/>
      <c r="L5" s="288"/>
      <c r="M5" s="288"/>
      <c r="N5" s="301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30</v>
      </c>
      <c r="E6" s="284">
        <v>2.5</v>
      </c>
      <c r="F6" s="286"/>
      <c r="G6" s="287" t="s">
        <v>19</v>
      </c>
      <c r="H6" s="288"/>
      <c r="I6" s="288"/>
      <c r="J6" s="288" t="s">
        <v>717</v>
      </c>
      <c r="K6" s="288"/>
      <c r="L6" s="288"/>
      <c r="M6" s="288"/>
      <c r="N6" s="301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 t="s">
        <v>254</v>
      </c>
      <c r="K7" s="288"/>
      <c r="L7" s="288"/>
      <c r="M7" s="288"/>
      <c r="N7" s="301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276" t="s">
        <v>719</v>
      </c>
      <c r="B8" s="328"/>
      <c r="C8" s="328"/>
      <c r="D8" s="328"/>
      <c r="E8" s="328"/>
      <c r="F8" s="373"/>
      <c r="G8" s="287" t="s">
        <v>18</v>
      </c>
      <c r="H8" s="288"/>
      <c r="I8" s="288"/>
      <c r="J8" s="288" t="s">
        <v>718</v>
      </c>
      <c r="K8" s="288"/>
      <c r="L8" s="288"/>
      <c r="M8" s="288"/>
      <c r="N8" s="301"/>
      <c r="O8" s="323"/>
      <c r="P8" s="324"/>
      <c r="Q8" s="324"/>
      <c r="R8" s="32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26"/>
      <c r="B9" s="410"/>
      <c r="C9" s="410"/>
      <c r="D9" s="410"/>
      <c r="E9" s="410"/>
      <c r="F9" s="434"/>
      <c r="G9" s="328" t="s">
        <v>54</v>
      </c>
      <c r="H9" s="328"/>
      <c r="I9" s="277"/>
      <c r="J9" s="290" t="s">
        <v>255</v>
      </c>
      <c r="K9" s="290"/>
      <c r="L9" s="290"/>
      <c r="M9" s="290"/>
      <c r="N9" s="178" t="s">
        <v>159</v>
      </c>
      <c r="O9" s="284"/>
      <c r="P9" s="285"/>
      <c r="Q9" s="285"/>
      <c r="R9" s="286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thickBot="1" x14ac:dyDescent="0.3">
      <c r="A10" s="72" t="s">
        <v>720</v>
      </c>
      <c r="B10" s="74">
        <v>70</v>
      </c>
      <c r="C10" s="73" t="s">
        <v>721</v>
      </c>
      <c r="D10" s="438" t="s">
        <v>835</v>
      </c>
      <c r="E10" s="439"/>
      <c r="F10" s="440"/>
      <c r="G10" s="329"/>
      <c r="H10" s="329"/>
      <c r="I10" s="330"/>
      <c r="J10" s="302"/>
      <c r="K10" s="302"/>
      <c r="L10" s="302"/>
      <c r="M10" s="302"/>
      <c r="N10" s="160" t="s">
        <v>160</v>
      </c>
      <c r="O10" s="310"/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170</v>
      </c>
      <c r="B14" s="142" t="s">
        <v>150</v>
      </c>
      <c r="C14" s="142">
        <v>95</v>
      </c>
      <c r="D14" s="142">
        <v>78</v>
      </c>
      <c r="E14" s="142" t="s">
        <v>71</v>
      </c>
      <c r="F14" s="142">
        <v>1.1000000000000001</v>
      </c>
      <c r="G14" s="142">
        <v>3</v>
      </c>
      <c r="H14" s="142">
        <v>35</v>
      </c>
      <c r="I14" s="142" t="s">
        <v>107</v>
      </c>
      <c r="J14" s="142"/>
      <c r="K14" s="142" t="s">
        <v>86</v>
      </c>
      <c r="L14" s="142" t="s">
        <v>86</v>
      </c>
      <c r="M14" s="142" t="s">
        <v>339</v>
      </c>
      <c r="N14" s="142" t="s">
        <v>262</v>
      </c>
      <c r="O14" s="142" t="s">
        <v>142</v>
      </c>
      <c r="P14" s="142">
        <v>2</v>
      </c>
      <c r="Q14" s="142"/>
      <c r="R14" s="143"/>
      <c r="S14" s="15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171</v>
      </c>
      <c r="B15" s="142" t="s">
        <v>79</v>
      </c>
      <c r="C15" s="142">
        <v>295</v>
      </c>
      <c r="D15" s="142">
        <v>46</v>
      </c>
      <c r="E15" s="142" t="s">
        <v>143</v>
      </c>
      <c r="F15" s="142">
        <v>5</v>
      </c>
      <c r="G15" s="142">
        <v>0</v>
      </c>
      <c r="H15" s="142"/>
      <c r="I15" s="142"/>
      <c r="J15" s="142"/>
      <c r="K15" s="142" t="s">
        <v>184</v>
      </c>
      <c r="L15" s="142" t="s">
        <v>86</v>
      </c>
      <c r="M15" s="142" t="s">
        <v>339</v>
      </c>
      <c r="N15" s="142"/>
      <c r="O15" s="142" t="s">
        <v>142</v>
      </c>
      <c r="P15" s="142">
        <v>2</v>
      </c>
      <c r="Q15" s="142"/>
      <c r="R15" s="143"/>
      <c r="S15" s="15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9">
        <v>172</v>
      </c>
      <c r="B16" s="142" t="s">
        <v>79</v>
      </c>
      <c r="C16" s="142">
        <v>95</v>
      </c>
      <c r="D16" s="142">
        <v>87</v>
      </c>
      <c r="E16" s="142" t="s">
        <v>189</v>
      </c>
      <c r="F16" s="142">
        <v>5.3</v>
      </c>
      <c r="G16" s="142">
        <v>3</v>
      </c>
      <c r="H16" s="142"/>
      <c r="I16" s="142"/>
      <c r="J16" s="142">
        <v>1</v>
      </c>
      <c r="K16" s="142" t="s">
        <v>184</v>
      </c>
      <c r="L16" s="142" t="s">
        <v>184</v>
      </c>
      <c r="M16" s="142" t="s">
        <v>339</v>
      </c>
      <c r="N16" s="142"/>
      <c r="O16" s="142" t="s">
        <v>142</v>
      </c>
      <c r="P16" s="142">
        <v>2</v>
      </c>
      <c r="Q16" s="142"/>
      <c r="R16" s="143"/>
      <c r="S16" s="15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9">
        <v>173</v>
      </c>
      <c r="B17" s="142" t="s">
        <v>79</v>
      </c>
      <c r="C17" s="142">
        <v>103</v>
      </c>
      <c r="D17" s="142">
        <v>77</v>
      </c>
      <c r="E17" s="142" t="s">
        <v>189</v>
      </c>
      <c r="F17" s="142">
        <v>5.49</v>
      </c>
      <c r="G17" s="142">
        <v>1</v>
      </c>
      <c r="H17" s="142"/>
      <c r="I17" s="142"/>
      <c r="J17" s="142"/>
      <c r="K17" s="142" t="s">
        <v>86</v>
      </c>
      <c r="L17" s="142" t="s">
        <v>184</v>
      </c>
      <c r="M17" s="142" t="s">
        <v>339</v>
      </c>
      <c r="N17" s="142"/>
      <c r="O17" s="142" t="s">
        <v>142</v>
      </c>
      <c r="P17" s="142">
        <v>2</v>
      </c>
      <c r="Q17" s="142"/>
      <c r="R17" s="143"/>
      <c r="S17" s="15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9">
        <v>174</v>
      </c>
      <c r="B18" s="142" t="s">
        <v>79</v>
      </c>
      <c r="C18" s="142">
        <v>285</v>
      </c>
      <c r="D18" s="142">
        <v>89</v>
      </c>
      <c r="E18" s="142" t="s">
        <v>143</v>
      </c>
      <c r="F18" s="142">
        <v>6.1</v>
      </c>
      <c r="G18" s="142">
        <v>5</v>
      </c>
      <c r="H18" s="142"/>
      <c r="I18" s="142"/>
      <c r="J18" s="142">
        <v>1</v>
      </c>
      <c r="K18" s="142" t="s">
        <v>86</v>
      </c>
      <c r="L18" s="142" t="s">
        <v>184</v>
      </c>
      <c r="M18" s="142" t="s">
        <v>339</v>
      </c>
      <c r="N18" s="142"/>
      <c r="O18" s="142" t="s">
        <v>47</v>
      </c>
      <c r="P18" s="142">
        <v>2</v>
      </c>
      <c r="Q18" s="142"/>
      <c r="R18" s="143"/>
      <c r="S18" s="15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9">
        <v>175</v>
      </c>
      <c r="B19" s="142" t="s">
        <v>79</v>
      </c>
      <c r="C19" s="142">
        <v>108</v>
      </c>
      <c r="D19" s="142">
        <v>80</v>
      </c>
      <c r="E19" s="142" t="s">
        <v>189</v>
      </c>
      <c r="F19" s="142">
        <v>6.8</v>
      </c>
      <c r="G19" s="142">
        <v>3</v>
      </c>
      <c r="H19" s="142">
        <v>1</v>
      </c>
      <c r="I19" s="142" t="s">
        <v>107</v>
      </c>
      <c r="J19" s="142">
        <v>1</v>
      </c>
      <c r="K19" s="142" t="s">
        <v>86</v>
      </c>
      <c r="L19" s="142" t="s">
        <v>184</v>
      </c>
      <c r="M19" s="142" t="s">
        <v>339</v>
      </c>
      <c r="N19" s="142" t="s">
        <v>262</v>
      </c>
      <c r="O19" s="142" t="s">
        <v>47</v>
      </c>
      <c r="P19" s="142">
        <v>2</v>
      </c>
      <c r="Q19" s="142"/>
      <c r="R19" s="143"/>
      <c r="S19" s="15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9">
        <v>176</v>
      </c>
      <c r="B20" s="142" t="s">
        <v>79</v>
      </c>
      <c r="C20" s="142">
        <v>131</v>
      </c>
      <c r="D20" s="142">
        <v>87</v>
      </c>
      <c r="E20" s="142" t="s">
        <v>189</v>
      </c>
      <c r="F20" s="142">
        <v>10.4</v>
      </c>
      <c r="G20" s="142">
        <v>0</v>
      </c>
      <c r="H20" s="142"/>
      <c r="I20" s="142"/>
      <c r="J20" s="142">
        <v>0.2</v>
      </c>
      <c r="K20" s="142" t="s">
        <v>89</v>
      </c>
      <c r="L20" s="142" t="s">
        <v>86</v>
      </c>
      <c r="M20" s="142" t="s">
        <v>339</v>
      </c>
      <c r="N20" s="142"/>
      <c r="O20" s="142" t="s">
        <v>47</v>
      </c>
      <c r="P20" s="142">
        <v>2</v>
      </c>
      <c r="Q20" s="142"/>
      <c r="R20" s="143"/>
      <c r="S20" s="15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9">
        <v>177</v>
      </c>
      <c r="B21" s="142" t="s">
        <v>79</v>
      </c>
      <c r="C21" s="142">
        <v>84</v>
      </c>
      <c r="D21" s="142">
        <v>88</v>
      </c>
      <c r="E21" s="142" t="s">
        <v>189</v>
      </c>
      <c r="F21" s="142">
        <v>14</v>
      </c>
      <c r="G21" s="142">
        <v>0</v>
      </c>
      <c r="H21" s="142">
        <v>1</v>
      </c>
      <c r="I21" s="142" t="s">
        <v>102</v>
      </c>
      <c r="J21" s="142">
        <v>2.5</v>
      </c>
      <c r="K21" s="142" t="s">
        <v>86</v>
      </c>
      <c r="L21" s="142" t="s">
        <v>86</v>
      </c>
      <c r="M21" s="142" t="s">
        <v>264</v>
      </c>
      <c r="N21" s="142"/>
      <c r="O21" s="142" t="s">
        <v>47</v>
      </c>
      <c r="P21" s="142">
        <v>2</v>
      </c>
      <c r="Q21" s="142"/>
      <c r="R21" s="143"/>
      <c r="S21" s="15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9">
        <v>178</v>
      </c>
      <c r="B22" s="142" t="s">
        <v>79</v>
      </c>
      <c r="C22" s="142">
        <v>333</v>
      </c>
      <c r="D22" s="142">
        <v>55</v>
      </c>
      <c r="E22" s="142" t="s">
        <v>121</v>
      </c>
      <c r="F22" s="142">
        <v>14.5</v>
      </c>
      <c r="G22" s="21">
        <v>3</v>
      </c>
      <c r="H22" s="142">
        <v>1</v>
      </c>
      <c r="I22" s="142" t="s">
        <v>102</v>
      </c>
      <c r="J22" s="142">
        <v>1</v>
      </c>
      <c r="K22" s="142" t="s">
        <v>86</v>
      </c>
      <c r="L22" s="142" t="s">
        <v>89</v>
      </c>
      <c r="M22" s="142" t="s">
        <v>339</v>
      </c>
      <c r="N22" s="142"/>
      <c r="O22" s="142" t="s">
        <v>47</v>
      </c>
      <c r="P22" s="142">
        <v>2</v>
      </c>
      <c r="Q22" s="142"/>
      <c r="R22" s="143"/>
      <c r="S22" s="15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9">
        <v>179</v>
      </c>
      <c r="B23" s="142" t="s">
        <v>79</v>
      </c>
      <c r="C23" s="142">
        <v>185</v>
      </c>
      <c r="D23" s="142">
        <v>73</v>
      </c>
      <c r="E23" s="142" t="s">
        <v>141</v>
      </c>
      <c r="F23" s="142">
        <v>15.4</v>
      </c>
      <c r="G23" s="142">
        <v>0</v>
      </c>
      <c r="H23" s="142">
        <v>30</v>
      </c>
      <c r="I23" s="142" t="s">
        <v>107</v>
      </c>
      <c r="J23" s="142">
        <v>2.5</v>
      </c>
      <c r="K23" s="142" t="s">
        <v>86</v>
      </c>
      <c r="L23" s="142" t="s">
        <v>86</v>
      </c>
      <c r="M23" s="142" t="s">
        <v>339</v>
      </c>
      <c r="N23" s="142" t="s">
        <v>262</v>
      </c>
      <c r="O23" s="142" t="s">
        <v>265</v>
      </c>
      <c r="P23" s="142">
        <v>2</v>
      </c>
      <c r="Q23" s="142"/>
      <c r="R23" s="143"/>
      <c r="S23" s="15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9">
        <v>180</v>
      </c>
      <c r="B24" s="142" t="s">
        <v>150</v>
      </c>
      <c r="C24" s="142">
        <v>170</v>
      </c>
      <c r="D24" s="142">
        <v>43</v>
      </c>
      <c r="E24" s="142" t="s">
        <v>82</v>
      </c>
      <c r="F24" s="142">
        <v>17.8</v>
      </c>
      <c r="G24" s="142">
        <v>2</v>
      </c>
      <c r="H24" s="142">
        <v>2</v>
      </c>
      <c r="I24" s="142" t="s">
        <v>107</v>
      </c>
      <c r="J24" s="142">
        <v>1.5</v>
      </c>
      <c r="K24" s="142" t="s">
        <v>86</v>
      </c>
      <c r="L24" s="142" t="s">
        <v>86</v>
      </c>
      <c r="M24" s="142" t="s">
        <v>339</v>
      </c>
      <c r="N24" s="142" t="s">
        <v>262</v>
      </c>
      <c r="O24" s="142" t="s">
        <v>142</v>
      </c>
      <c r="P24" s="142">
        <v>2</v>
      </c>
      <c r="Q24" s="142"/>
      <c r="R24" s="143"/>
      <c r="S24" s="15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9">
        <v>181</v>
      </c>
      <c r="B25" s="142" t="s">
        <v>79</v>
      </c>
      <c r="C25" s="142">
        <v>90</v>
      </c>
      <c r="D25" s="142">
        <v>62</v>
      </c>
      <c r="E25" s="142" t="s">
        <v>71</v>
      </c>
      <c r="F25" s="142">
        <v>18.899999999999999</v>
      </c>
      <c r="G25" s="142">
        <v>1</v>
      </c>
      <c r="H25" s="142">
        <v>2</v>
      </c>
      <c r="I25" s="142" t="s">
        <v>107</v>
      </c>
      <c r="J25" s="142">
        <v>2.5</v>
      </c>
      <c r="K25" s="142" t="s">
        <v>89</v>
      </c>
      <c r="L25" s="142" t="s">
        <v>86</v>
      </c>
      <c r="M25" s="142" t="s">
        <v>339</v>
      </c>
      <c r="N25" s="142" t="s">
        <v>262</v>
      </c>
      <c r="O25" s="142" t="s">
        <v>47</v>
      </c>
      <c r="P25" s="142">
        <v>2</v>
      </c>
      <c r="Q25" s="142"/>
      <c r="R25" s="143"/>
      <c r="S25" s="15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9">
        <v>182</v>
      </c>
      <c r="B26" s="142" t="s">
        <v>79</v>
      </c>
      <c r="C26" s="142">
        <v>128</v>
      </c>
      <c r="D26" s="142">
        <v>48</v>
      </c>
      <c r="E26" s="142" t="s">
        <v>189</v>
      </c>
      <c r="F26" s="142">
        <v>19.399999999999999</v>
      </c>
      <c r="G26" s="142">
        <v>7</v>
      </c>
      <c r="H26" s="142">
        <v>2</v>
      </c>
      <c r="I26" s="142" t="s">
        <v>107</v>
      </c>
      <c r="J26" s="142">
        <v>3</v>
      </c>
      <c r="K26" s="142" t="s">
        <v>86</v>
      </c>
      <c r="L26" s="142" t="s">
        <v>86</v>
      </c>
      <c r="M26" s="142" t="s">
        <v>339</v>
      </c>
      <c r="N26" s="142" t="s">
        <v>262</v>
      </c>
      <c r="O26" s="142" t="s">
        <v>47</v>
      </c>
      <c r="P26" s="142">
        <v>2</v>
      </c>
      <c r="Q26" s="142"/>
      <c r="R26" s="143"/>
      <c r="S26" s="15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9">
        <v>183</v>
      </c>
      <c r="B27" s="142" t="s">
        <v>79</v>
      </c>
      <c r="C27" s="142">
        <v>145</v>
      </c>
      <c r="D27" s="142">
        <v>78</v>
      </c>
      <c r="E27" s="142" t="s">
        <v>189</v>
      </c>
      <c r="F27" s="142">
        <v>19.649999999999999</v>
      </c>
      <c r="G27" s="142">
        <v>6</v>
      </c>
      <c r="H27" s="142"/>
      <c r="I27" s="142"/>
      <c r="J27" s="142">
        <v>1.2</v>
      </c>
      <c r="K27" s="142" t="s">
        <v>86</v>
      </c>
      <c r="L27" s="142" t="s">
        <v>86</v>
      </c>
      <c r="M27" s="142" t="s">
        <v>339</v>
      </c>
      <c r="N27" s="142"/>
      <c r="O27" s="142" t="s">
        <v>47</v>
      </c>
      <c r="P27" s="142">
        <v>2</v>
      </c>
      <c r="Q27" s="142"/>
      <c r="R27" s="143"/>
      <c r="S27" s="15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9">
        <v>184</v>
      </c>
      <c r="B28" s="142" t="s">
        <v>79</v>
      </c>
      <c r="C28" s="142">
        <v>146</v>
      </c>
      <c r="D28" s="142">
        <v>86</v>
      </c>
      <c r="E28" s="142" t="s">
        <v>82</v>
      </c>
      <c r="F28" s="142">
        <v>19.66</v>
      </c>
      <c r="G28" s="142">
        <v>9</v>
      </c>
      <c r="H28" s="142">
        <v>0.5</v>
      </c>
      <c r="I28" s="142" t="s">
        <v>102</v>
      </c>
      <c r="J28" s="142">
        <v>1</v>
      </c>
      <c r="K28" s="142" t="s">
        <v>86</v>
      </c>
      <c r="L28" s="142" t="s">
        <v>86</v>
      </c>
      <c r="M28" s="142" t="s">
        <v>264</v>
      </c>
      <c r="N28" s="142"/>
      <c r="O28" s="142" t="s">
        <v>142</v>
      </c>
      <c r="P28" s="142">
        <v>2</v>
      </c>
      <c r="Q28" s="142"/>
      <c r="R28" s="143"/>
      <c r="S28" s="15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9">
        <v>185</v>
      </c>
      <c r="B29" s="142" t="s">
        <v>79</v>
      </c>
      <c r="C29" s="142">
        <v>132</v>
      </c>
      <c r="D29" s="142">
        <v>57</v>
      </c>
      <c r="E29" s="142" t="s">
        <v>189</v>
      </c>
      <c r="F29" s="142">
        <v>22.95</v>
      </c>
      <c r="G29" s="142">
        <v>4</v>
      </c>
      <c r="H29" s="142">
        <v>0.5</v>
      </c>
      <c r="I29" s="142" t="s">
        <v>102</v>
      </c>
      <c r="J29" s="142">
        <v>1</v>
      </c>
      <c r="K29" s="142" t="s">
        <v>86</v>
      </c>
      <c r="L29" s="142" t="s">
        <v>86</v>
      </c>
      <c r="M29" s="142" t="s">
        <v>339</v>
      </c>
      <c r="N29" s="142"/>
      <c r="O29" s="142" t="s">
        <v>142</v>
      </c>
      <c r="P29" s="20">
        <v>2</v>
      </c>
      <c r="Q29" s="142"/>
      <c r="R29" s="143"/>
      <c r="S29" s="15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9">
        <v>186</v>
      </c>
      <c r="B30" s="142" t="s">
        <v>79</v>
      </c>
      <c r="C30" s="142">
        <v>146</v>
      </c>
      <c r="D30" s="142">
        <v>60</v>
      </c>
      <c r="E30" s="142" t="s">
        <v>189</v>
      </c>
      <c r="F30" s="142">
        <v>22.97</v>
      </c>
      <c r="G30" s="142">
        <v>1</v>
      </c>
      <c r="H30" s="142"/>
      <c r="I30" s="142"/>
      <c r="J30" s="142">
        <v>1.1000000000000001</v>
      </c>
      <c r="K30" s="142" t="s">
        <v>89</v>
      </c>
      <c r="L30" s="142" t="s">
        <v>89</v>
      </c>
      <c r="M30" s="142" t="s">
        <v>339</v>
      </c>
      <c r="N30" s="142"/>
      <c r="O30" s="142" t="s">
        <v>142</v>
      </c>
      <c r="P30" s="20">
        <v>2</v>
      </c>
      <c r="Q30" s="142"/>
      <c r="R30" s="143"/>
      <c r="S30" s="15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9">
        <v>187</v>
      </c>
      <c r="B31" s="142" t="s">
        <v>79</v>
      </c>
      <c r="C31" s="142">
        <v>195</v>
      </c>
      <c r="D31" s="142">
        <v>56</v>
      </c>
      <c r="E31" s="142" t="s">
        <v>82</v>
      </c>
      <c r="F31" s="142">
        <v>25.53</v>
      </c>
      <c r="G31" s="142">
        <v>0</v>
      </c>
      <c r="H31" s="142"/>
      <c r="I31" s="142"/>
      <c r="J31" s="142">
        <v>2</v>
      </c>
      <c r="K31" s="142" t="s">
        <v>86</v>
      </c>
      <c r="L31" s="142" t="s">
        <v>89</v>
      </c>
      <c r="M31" s="142" t="s">
        <v>339</v>
      </c>
      <c r="N31" s="142"/>
      <c r="O31" s="142" t="s">
        <v>142</v>
      </c>
      <c r="P31" s="20">
        <v>3</v>
      </c>
      <c r="Q31" s="142"/>
      <c r="R31" s="143"/>
      <c r="S31" s="15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9">
        <v>188</v>
      </c>
      <c r="B32" s="142" t="s">
        <v>79</v>
      </c>
      <c r="C32" s="142">
        <v>185</v>
      </c>
      <c r="D32" s="142">
        <v>71</v>
      </c>
      <c r="E32" s="142" t="s">
        <v>82</v>
      </c>
      <c r="F32" s="142">
        <v>25.63</v>
      </c>
      <c r="G32" s="142">
        <v>1</v>
      </c>
      <c r="H32" s="142">
        <v>1.5</v>
      </c>
      <c r="I32" s="142" t="s">
        <v>102</v>
      </c>
      <c r="J32" s="142">
        <v>2</v>
      </c>
      <c r="K32" s="142" t="s">
        <v>86</v>
      </c>
      <c r="L32" s="142" t="s">
        <v>86</v>
      </c>
      <c r="M32" s="142" t="s">
        <v>264</v>
      </c>
      <c r="N32" s="142"/>
      <c r="O32" s="142" t="s">
        <v>142</v>
      </c>
      <c r="P32" s="20">
        <v>3</v>
      </c>
      <c r="Q32" s="142"/>
      <c r="R32" s="143"/>
      <c r="S32" s="15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9">
        <v>189</v>
      </c>
      <c r="B33" s="142" t="s">
        <v>79</v>
      </c>
      <c r="C33" s="142">
        <v>188</v>
      </c>
      <c r="D33" s="142">
        <v>70</v>
      </c>
      <c r="E33" s="142" t="s">
        <v>141</v>
      </c>
      <c r="F33" s="142">
        <v>26.5</v>
      </c>
      <c r="G33" s="142">
        <v>6</v>
      </c>
      <c r="H33" s="142">
        <v>0.5</v>
      </c>
      <c r="I33" s="142" t="s">
        <v>102</v>
      </c>
      <c r="J33" s="142">
        <v>1.8</v>
      </c>
      <c r="K33" s="142" t="s">
        <v>89</v>
      </c>
      <c r="L33" s="142" t="s">
        <v>86</v>
      </c>
      <c r="M33" s="142" t="s">
        <v>339</v>
      </c>
      <c r="N33" s="142"/>
      <c r="O33" s="142" t="s">
        <v>142</v>
      </c>
      <c r="P33" s="20">
        <v>3</v>
      </c>
      <c r="Q33" s="142"/>
      <c r="R33" s="143"/>
      <c r="S33" s="15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9">
        <v>190</v>
      </c>
      <c r="B34" s="142" t="s">
        <v>79</v>
      </c>
      <c r="C34" s="142">
        <v>113</v>
      </c>
      <c r="D34" s="142">
        <v>71</v>
      </c>
      <c r="E34" s="142" t="s">
        <v>82</v>
      </c>
      <c r="F34" s="142">
        <v>26.7</v>
      </c>
      <c r="G34" s="142">
        <v>2</v>
      </c>
      <c r="H34" s="142"/>
      <c r="I34" s="142"/>
      <c r="J34" s="142">
        <v>1</v>
      </c>
      <c r="K34" s="142" t="s">
        <v>86</v>
      </c>
      <c r="L34" s="142" t="s">
        <v>86</v>
      </c>
      <c r="M34" s="142" t="s">
        <v>339</v>
      </c>
      <c r="N34" s="142"/>
      <c r="O34" s="142" t="s">
        <v>47</v>
      </c>
      <c r="P34" s="142">
        <v>1</v>
      </c>
      <c r="Q34" s="142"/>
      <c r="R34" s="143"/>
      <c r="S34" s="15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9">
        <v>191</v>
      </c>
      <c r="B35" s="142" t="s">
        <v>79</v>
      </c>
      <c r="C35" s="142">
        <v>325</v>
      </c>
      <c r="D35" s="142">
        <v>85</v>
      </c>
      <c r="E35" s="142" t="s">
        <v>143</v>
      </c>
      <c r="F35" s="142">
        <v>26.9</v>
      </c>
      <c r="G35" s="142">
        <v>5</v>
      </c>
      <c r="H35" s="142">
        <v>0.5</v>
      </c>
      <c r="I35" s="142" t="s">
        <v>102</v>
      </c>
      <c r="J35" s="142">
        <v>1.7</v>
      </c>
      <c r="K35" s="142" t="s">
        <v>86</v>
      </c>
      <c r="L35" s="142" t="s">
        <v>184</v>
      </c>
      <c r="M35" s="142" t="s">
        <v>339</v>
      </c>
      <c r="N35" s="142"/>
      <c r="O35" s="142" t="s">
        <v>142</v>
      </c>
      <c r="P35" s="142">
        <v>1</v>
      </c>
      <c r="Q35" s="142"/>
      <c r="R35" s="143"/>
      <c r="S35" s="15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9">
        <v>192</v>
      </c>
      <c r="B36" s="142" t="s">
        <v>79</v>
      </c>
      <c r="C36" s="142">
        <v>323</v>
      </c>
      <c r="D36" s="142">
        <v>87</v>
      </c>
      <c r="E36" s="142" t="s">
        <v>143</v>
      </c>
      <c r="F36" s="142">
        <v>26.98</v>
      </c>
      <c r="G36" s="142">
        <v>5</v>
      </c>
      <c r="H36" s="142">
        <v>1</v>
      </c>
      <c r="I36" s="142" t="s">
        <v>107</v>
      </c>
      <c r="J36" s="142">
        <v>0.5</v>
      </c>
      <c r="K36" s="142" t="s">
        <v>184</v>
      </c>
      <c r="L36" s="142" t="s">
        <v>184</v>
      </c>
      <c r="M36" s="142" t="s">
        <v>264</v>
      </c>
      <c r="N36" s="142" t="s">
        <v>266</v>
      </c>
      <c r="O36" s="142" t="s">
        <v>142</v>
      </c>
      <c r="P36" s="142">
        <v>1</v>
      </c>
      <c r="Q36" s="142"/>
      <c r="R36" s="143"/>
      <c r="S36" s="15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9">
        <v>193</v>
      </c>
      <c r="B37" s="142" t="s">
        <v>79</v>
      </c>
      <c r="C37" s="142">
        <v>113</v>
      </c>
      <c r="D37" s="142">
        <v>71</v>
      </c>
      <c r="E37" s="142" t="s">
        <v>189</v>
      </c>
      <c r="F37" s="142">
        <v>27.25</v>
      </c>
      <c r="G37" s="142">
        <v>6</v>
      </c>
      <c r="H37" s="142">
        <v>1</v>
      </c>
      <c r="I37" s="142" t="s">
        <v>107</v>
      </c>
      <c r="J37" s="142">
        <v>2</v>
      </c>
      <c r="K37" s="142" t="s">
        <v>86</v>
      </c>
      <c r="L37" s="142" t="s">
        <v>86</v>
      </c>
      <c r="M37" s="142" t="s">
        <v>339</v>
      </c>
      <c r="N37" s="142" t="s">
        <v>266</v>
      </c>
      <c r="O37" s="142" t="s">
        <v>47</v>
      </c>
      <c r="P37" s="142">
        <v>1</v>
      </c>
      <c r="Q37" s="142"/>
      <c r="R37" s="143"/>
      <c r="S37" s="15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9">
        <v>194</v>
      </c>
      <c r="B38" s="142" t="s">
        <v>79</v>
      </c>
      <c r="C38" s="142">
        <v>175</v>
      </c>
      <c r="D38" s="142">
        <v>32</v>
      </c>
      <c r="E38" s="142" t="s">
        <v>189</v>
      </c>
      <c r="F38" s="142">
        <v>28.05</v>
      </c>
      <c r="G38" s="142">
        <v>2</v>
      </c>
      <c r="H38" s="142">
        <v>1.5</v>
      </c>
      <c r="I38" s="142" t="s">
        <v>107</v>
      </c>
      <c r="J38" s="142">
        <v>1</v>
      </c>
      <c r="K38" s="142" t="s">
        <v>86</v>
      </c>
      <c r="L38" s="142" t="s">
        <v>89</v>
      </c>
      <c r="M38" s="142" t="s">
        <v>339</v>
      </c>
      <c r="N38" s="142"/>
      <c r="O38" s="142" t="s">
        <v>47</v>
      </c>
      <c r="P38" s="142">
        <v>1</v>
      </c>
      <c r="Q38" s="142"/>
      <c r="R38" s="143"/>
      <c r="S38" s="15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9">
        <v>195</v>
      </c>
      <c r="B39" s="142" t="s">
        <v>79</v>
      </c>
      <c r="C39" s="142">
        <v>130</v>
      </c>
      <c r="D39" s="142">
        <v>86</v>
      </c>
      <c r="E39" s="142" t="s">
        <v>143</v>
      </c>
      <c r="F39" s="142">
        <v>28.25</v>
      </c>
      <c r="G39" s="142">
        <v>3</v>
      </c>
      <c r="H39" s="142"/>
      <c r="I39" s="142"/>
      <c r="J39" s="142">
        <v>1</v>
      </c>
      <c r="K39" s="142" t="s">
        <v>86</v>
      </c>
      <c r="L39" s="142" t="s">
        <v>89</v>
      </c>
      <c r="M39" s="142" t="s">
        <v>339</v>
      </c>
      <c r="N39" s="142"/>
      <c r="O39" s="142" t="s">
        <v>47</v>
      </c>
      <c r="P39" s="142">
        <v>1</v>
      </c>
      <c r="Q39" s="142"/>
      <c r="R39" s="143"/>
      <c r="S39" s="15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9">
        <v>196</v>
      </c>
      <c r="B40" s="142" t="s">
        <v>79</v>
      </c>
      <c r="C40" s="142">
        <v>335</v>
      </c>
      <c r="D40" s="142">
        <v>85</v>
      </c>
      <c r="E40" s="142" t="s">
        <v>143</v>
      </c>
      <c r="F40" s="142">
        <v>28.3</v>
      </c>
      <c r="G40" s="142">
        <v>5</v>
      </c>
      <c r="H40" s="142"/>
      <c r="I40" s="142"/>
      <c r="J40" s="142">
        <v>1.5</v>
      </c>
      <c r="K40" s="142" t="s">
        <v>86</v>
      </c>
      <c r="L40" s="142" t="s">
        <v>184</v>
      </c>
      <c r="M40" s="142" t="s">
        <v>339</v>
      </c>
      <c r="N40" s="142"/>
      <c r="O40" s="142" t="s">
        <v>47</v>
      </c>
      <c r="P40" s="142">
        <v>1</v>
      </c>
      <c r="Q40" s="142"/>
      <c r="R40" s="143"/>
      <c r="S40" s="15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9">
        <v>197</v>
      </c>
      <c r="B41" s="142" t="s">
        <v>79</v>
      </c>
      <c r="C41" s="142">
        <v>165</v>
      </c>
      <c r="D41" s="142">
        <v>58</v>
      </c>
      <c r="E41" s="142" t="s">
        <v>189</v>
      </c>
      <c r="F41" s="142">
        <v>29</v>
      </c>
      <c r="G41" s="142">
        <v>3</v>
      </c>
      <c r="H41" s="142">
        <v>0.5</v>
      </c>
      <c r="I41" s="142" t="s">
        <v>107</v>
      </c>
      <c r="J41" s="142">
        <v>2</v>
      </c>
      <c r="K41" s="142" t="s">
        <v>184</v>
      </c>
      <c r="L41" s="142" t="s">
        <v>86</v>
      </c>
      <c r="M41" s="142" t="s">
        <v>339</v>
      </c>
      <c r="N41" s="142" t="s">
        <v>266</v>
      </c>
      <c r="O41" s="142" t="s">
        <v>47</v>
      </c>
      <c r="P41" s="142">
        <v>2</v>
      </c>
      <c r="Q41" s="142"/>
      <c r="R41" s="143"/>
      <c r="S41" s="15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5.75" thickBot="1" x14ac:dyDescent="0.3">
      <c r="A42" s="163">
        <v>198</v>
      </c>
      <c r="B42" s="147" t="s">
        <v>150</v>
      </c>
      <c r="C42" s="147">
        <v>245</v>
      </c>
      <c r="D42" s="147">
        <v>9</v>
      </c>
      <c r="E42" s="147" t="s">
        <v>71</v>
      </c>
      <c r="F42" s="147" t="s">
        <v>256</v>
      </c>
      <c r="G42" s="147">
        <v>3</v>
      </c>
      <c r="H42" s="147">
        <v>2</v>
      </c>
      <c r="I42" s="147" t="s">
        <v>107</v>
      </c>
      <c r="J42" s="147">
        <v>1</v>
      </c>
      <c r="K42" s="147" t="s">
        <v>89</v>
      </c>
      <c r="L42" s="147" t="s">
        <v>89</v>
      </c>
      <c r="M42" s="147" t="s">
        <v>339</v>
      </c>
      <c r="N42" s="147" t="s">
        <v>267</v>
      </c>
      <c r="O42" s="147"/>
      <c r="P42" s="147"/>
      <c r="Q42" s="147"/>
      <c r="R42" s="148"/>
      <c r="S42" s="15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2">
    <mergeCell ref="A11:R11"/>
    <mergeCell ref="K12:L12"/>
    <mergeCell ref="AU12:AV12"/>
    <mergeCell ref="G8:I8"/>
    <mergeCell ref="J8:M8"/>
    <mergeCell ref="G9:I10"/>
    <mergeCell ref="J9:M10"/>
    <mergeCell ref="A8:F9"/>
    <mergeCell ref="D10:F10"/>
    <mergeCell ref="O9:R9"/>
    <mergeCell ref="O10:R10"/>
    <mergeCell ref="B4:F4"/>
    <mergeCell ref="G4:I4"/>
    <mergeCell ref="J4:M4"/>
    <mergeCell ref="N4:N8"/>
    <mergeCell ref="O4:R8"/>
    <mergeCell ref="A5:C5"/>
    <mergeCell ref="G5:I5"/>
    <mergeCell ref="J5:M5"/>
    <mergeCell ref="A6:C6"/>
    <mergeCell ref="E5:F5"/>
    <mergeCell ref="E6:F6"/>
    <mergeCell ref="G6:I6"/>
    <mergeCell ref="J6:M6"/>
    <mergeCell ref="A7:F7"/>
    <mergeCell ref="G7:I7"/>
    <mergeCell ref="J7:M7"/>
    <mergeCell ref="A1:R1"/>
    <mergeCell ref="A2:B2"/>
    <mergeCell ref="N2:P2"/>
    <mergeCell ref="A3:F3"/>
    <mergeCell ref="G3:R3"/>
  </mergeCells>
  <pageMargins left="0.25" right="0.25" top="0.75" bottom="0.75" header="0.3" footer="0.3"/>
  <pageSetup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8" zoomScale="70" zoomScaleNormal="70" workbookViewId="0">
      <selection activeCell="AA23" sqref="AA23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715</v>
      </c>
      <c r="D2" s="151"/>
      <c r="E2" s="152"/>
      <c r="F2" s="153"/>
      <c r="G2" s="164"/>
      <c r="H2" s="164"/>
      <c r="I2" s="164"/>
      <c r="J2" s="164"/>
      <c r="K2" s="54"/>
      <c r="L2" s="166"/>
      <c r="M2" s="165"/>
      <c r="N2" s="292"/>
      <c r="O2" s="292"/>
      <c r="P2" s="316"/>
      <c r="Q2" s="166" t="s">
        <v>133</v>
      </c>
      <c r="R2" s="41">
        <v>40778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268</v>
      </c>
      <c r="C4" s="288"/>
      <c r="D4" s="288"/>
      <c r="E4" s="288"/>
      <c r="F4" s="289"/>
      <c r="G4" s="287" t="s">
        <v>53</v>
      </c>
      <c r="H4" s="288"/>
      <c r="I4" s="288"/>
      <c r="J4" s="332"/>
      <c r="K4" s="333"/>
      <c r="L4" s="333"/>
      <c r="M4" s="334"/>
      <c r="N4" s="301" t="s">
        <v>11</v>
      </c>
      <c r="O4" s="317" t="s">
        <v>834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72" t="s">
        <v>281</v>
      </c>
      <c r="E5" s="285" t="s">
        <v>282</v>
      </c>
      <c r="F5" s="286"/>
      <c r="G5" s="287" t="s">
        <v>16</v>
      </c>
      <c r="H5" s="288"/>
      <c r="I5" s="288"/>
      <c r="J5" s="288" t="s">
        <v>716</v>
      </c>
      <c r="K5" s="288"/>
      <c r="L5" s="288"/>
      <c r="M5" s="288"/>
      <c r="N5" s="301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30</v>
      </c>
      <c r="E6" s="284">
        <v>2.5</v>
      </c>
      <c r="F6" s="286"/>
      <c r="G6" s="287" t="s">
        <v>19</v>
      </c>
      <c r="H6" s="288"/>
      <c r="I6" s="288"/>
      <c r="J6" s="288"/>
      <c r="K6" s="288"/>
      <c r="L6" s="288"/>
      <c r="M6" s="288"/>
      <c r="N6" s="301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/>
      <c r="K7" s="288"/>
      <c r="L7" s="288"/>
      <c r="M7" s="288"/>
      <c r="N7" s="301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276" t="s">
        <v>270</v>
      </c>
      <c r="B8" s="328"/>
      <c r="C8" s="328"/>
      <c r="D8" s="328"/>
      <c r="E8" s="328"/>
      <c r="F8" s="373"/>
      <c r="G8" s="287" t="s">
        <v>18</v>
      </c>
      <c r="H8" s="288"/>
      <c r="I8" s="288"/>
      <c r="J8" s="288" t="s">
        <v>280</v>
      </c>
      <c r="K8" s="288"/>
      <c r="L8" s="288"/>
      <c r="M8" s="288"/>
      <c r="N8" s="301"/>
      <c r="O8" s="323"/>
      <c r="P8" s="324"/>
      <c r="Q8" s="324"/>
      <c r="R8" s="32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26"/>
      <c r="B9" s="410"/>
      <c r="C9" s="410"/>
      <c r="D9" s="410"/>
      <c r="E9" s="410"/>
      <c r="F9" s="434"/>
      <c r="G9" s="328" t="s">
        <v>54</v>
      </c>
      <c r="H9" s="328"/>
      <c r="I9" s="277"/>
      <c r="J9" s="290"/>
      <c r="K9" s="290"/>
      <c r="L9" s="290"/>
      <c r="M9" s="290"/>
      <c r="N9" s="178" t="s">
        <v>159</v>
      </c>
      <c r="O9" s="284"/>
      <c r="P9" s="285"/>
      <c r="Q9" s="285"/>
      <c r="R9" s="286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thickBot="1" x14ac:dyDescent="0.3">
      <c r="A10" s="72" t="s">
        <v>720</v>
      </c>
      <c r="B10" s="74">
        <v>70</v>
      </c>
      <c r="C10" s="73" t="s">
        <v>721</v>
      </c>
      <c r="D10" s="438" t="s">
        <v>272</v>
      </c>
      <c r="E10" s="439"/>
      <c r="F10" s="440"/>
      <c r="G10" s="329"/>
      <c r="H10" s="329"/>
      <c r="I10" s="330"/>
      <c r="J10" s="302"/>
      <c r="K10" s="302"/>
      <c r="L10" s="302"/>
      <c r="M10" s="302"/>
      <c r="N10" s="160" t="s">
        <v>160</v>
      </c>
      <c r="O10" s="310" t="s">
        <v>269</v>
      </c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199</v>
      </c>
      <c r="B14" s="142" t="s">
        <v>79</v>
      </c>
      <c r="C14" s="142">
        <v>31</v>
      </c>
      <c r="D14" s="142">
        <v>52</v>
      </c>
      <c r="E14" s="142" t="s">
        <v>163</v>
      </c>
      <c r="F14" s="142">
        <v>4.08</v>
      </c>
      <c r="G14" s="142">
        <v>5</v>
      </c>
      <c r="H14" s="142"/>
      <c r="I14" s="142"/>
      <c r="J14" s="142">
        <v>1.6</v>
      </c>
      <c r="K14" s="142" t="s">
        <v>86</v>
      </c>
      <c r="L14" s="142" t="s">
        <v>184</v>
      </c>
      <c r="M14" s="142" t="s">
        <v>339</v>
      </c>
      <c r="N14" s="142"/>
      <c r="O14" s="142" t="s">
        <v>142</v>
      </c>
      <c r="P14" s="142">
        <v>3</v>
      </c>
      <c r="Q14" s="142"/>
      <c r="R14" s="143"/>
      <c r="S14" s="16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200</v>
      </c>
      <c r="B15" s="142" t="s">
        <v>79</v>
      </c>
      <c r="C15" s="142">
        <v>11</v>
      </c>
      <c r="D15" s="142">
        <v>70</v>
      </c>
      <c r="E15" s="142" t="s">
        <v>163</v>
      </c>
      <c r="F15" s="142">
        <v>4.0999999999999996</v>
      </c>
      <c r="G15" s="142">
        <v>3</v>
      </c>
      <c r="H15" s="142"/>
      <c r="I15" s="142"/>
      <c r="J15" s="142">
        <v>0.7</v>
      </c>
      <c r="K15" s="142" t="s">
        <v>86</v>
      </c>
      <c r="L15" s="142" t="s">
        <v>86</v>
      </c>
      <c r="M15" s="142" t="s">
        <v>339</v>
      </c>
      <c r="N15" s="142"/>
      <c r="O15" s="142" t="s">
        <v>142</v>
      </c>
      <c r="P15" s="142">
        <v>2</v>
      </c>
      <c r="Q15" s="142"/>
      <c r="R15" s="143"/>
      <c r="S15" s="16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9">
        <v>201</v>
      </c>
      <c r="B16" s="142" t="s">
        <v>79</v>
      </c>
      <c r="C16" s="142">
        <v>28</v>
      </c>
      <c r="D16" s="142">
        <v>49</v>
      </c>
      <c r="E16" s="142" t="s">
        <v>163</v>
      </c>
      <c r="F16" s="142">
        <v>4.18</v>
      </c>
      <c r="G16" s="142">
        <v>5</v>
      </c>
      <c r="H16" s="142"/>
      <c r="I16" s="142"/>
      <c r="J16" s="142">
        <v>1.2</v>
      </c>
      <c r="K16" s="142" t="s">
        <v>86</v>
      </c>
      <c r="L16" s="142" t="s">
        <v>86</v>
      </c>
      <c r="M16" s="142" t="s">
        <v>339</v>
      </c>
      <c r="N16" s="142"/>
      <c r="O16" s="142" t="s">
        <v>47</v>
      </c>
      <c r="P16" s="142">
        <v>2</v>
      </c>
      <c r="Q16" s="142"/>
      <c r="R16" s="143"/>
      <c r="S16" s="16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9">
        <v>202</v>
      </c>
      <c r="B17" s="142" t="s">
        <v>79</v>
      </c>
      <c r="C17" s="142">
        <v>25</v>
      </c>
      <c r="D17" s="142">
        <v>45</v>
      </c>
      <c r="E17" s="142" t="s">
        <v>163</v>
      </c>
      <c r="F17" s="142">
        <v>4.29</v>
      </c>
      <c r="G17" s="142">
        <v>15</v>
      </c>
      <c r="H17" s="142"/>
      <c r="I17" s="142"/>
      <c r="J17" s="142">
        <v>3</v>
      </c>
      <c r="K17" s="142" t="s">
        <v>86</v>
      </c>
      <c r="L17" s="142" t="s">
        <v>86</v>
      </c>
      <c r="M17" s="142" t="s">
        <v>339</v>
      </c>
      <c r="N17" s="142"/>
      <c r="O17" s="142" t="s">
        <v>47</v>
      </c>
      <c r="P17" s="142">
        <v>3</v>
      </c>
      <c r="Q17" s="142"/>
      <c r="R17" s="143"/>
      <c r="S17" s="16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9">
        <v>203</v>
      </c>
      <c r="B18" s="142" t="s">
        <v>79</v>
      </c>
      <c r="C18" s="142">
        <v>97</v>
      </c>
      <c r="D18" s="142">
        <v>34</v>
      </c>
      <c r="E18" s="142" t="s">
        <v>86</v>
      </c>
      <c r="F18" s="142">
        <v>4.29</v>
      </c>
      <c r="G18" s="142">
        <v>4</v>
      </c>
      <c r="H18" s="142">
        <v>1</v>
      </c>
      <c r="I18" s="142" t="s">
        <v>107</v>
      </c>
      <c r="J18" s="142">
        <v>0.6</v>
      </c>
      <c r="K18" s="142" t="s">
        <v>86</v>
      </c>
      <c r="L18" s="142" t="s">
        <v>184</v>
      </c>
      <c r="M18" s="142" t="s">
        <v>339</v>
      </c>
      <c r="N18" s="142" t="s">
        <v>266</v>
      </c>
      <c r="O18" s="142" t="s">
        <v>47</v>
      </c>
      <c r="P18" s="142">
        <v>1</v>
      </c>
      <c r="Q18" s="142"/>
      <c r="R18" s="143"/>
      <c r="S18" s="16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9">
        <v>204</v>
      </c>
      <c r="B19" s="142" t="s">
        <v>79</v>
      </c>
      <c r="C19" s="142">
        <v>13</v>
      </c>
      <c r="D19" s="142">
        <v>54</v>
      </c>
      <c r="E19" s="142" t="s">
        <v>143</v>
      </c>
      <c r="F19" s="142">
        <v>4.46</v>
      </c>
      <c r="G19" s="142">
        <v>3</v>
      </c>
      <c r="H19" s="142"/>
      <c r="I19" s="142"/>
      <c r="J19" s="142">
        <v>0.2</v>
      </c>
      <c r="K19" s="142" t="s">
        <v>184</v>
      </c>
      <c r="L19" s="142" t="s">
        <v>184</v>
      </c>
      <c r="M19" s="142" t="s">
        <v>339</v>
      </c>
      <c r="N19" s="142"/>
      <c r="O19" s="142" t="s">
        <v>47</v>
      </c>
      <c r="P19" s="142">
        <v>1</v>
      </c>
      <c r="Q19" s="142"/>
      <c r="R19" s="143"/>
      <c r="S19" s="16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9">
        <v>205</v>
      </c>
      <c r="B20" s="142" t="s">
        <v>79</v>
      </c>
      <c r="C20" s="142">
        <v>30</v>
      </c>
      <c r="D20" s="142">
        <v>48</v>
      </c>
      <c r="E20" s="142" t="s">
        <v>121</v>
      </c>
      <c r="F20" s="142">
        <v>4.9000000000000004</v>
      </c>
      <c r="G20" s="142">
        <v>4</v>
      </c>
      <c r="H20" s="142"/>
      <c r="I20" s="142"/>
      <c r="J20" s="142">
        <v>0.5</v>
      </c>
      <c r="K20" s="142" t="s">
        <v>86</v>
      </c>
      <c r="L20" s="142" t="s">
        <v>184</v>
      </c>
      <c r="M20" s="142" t="s">
        <v>339</v>
      </c>
      <c r="N20" s="142"/>
      <c r="O20" s="142" t="s">
        <v>47</v>
      </c>
      <c r="P20" s="142">
        <v>2</v>
      </c>
      <c r="Q20" s="142"/>
      <c r="R20" s="143"/>
      <c r="S20" s="16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9">
        <v>206</v>
      </c>
      <c r="B21" s="142" t="s">
        <v>79</v>
      </c>
      <c r="C21" s="142">
        <v>289</v>
      </c>
      <c r="D21" s="142">
        <v>87</v>
      </c>
      <c r="E21" s="142" t="s">
        <v>86</v>
      </c>
      <c r="F21" s="142">
        <v>4.78</v>
      </c>
      <c r="G21" s="142">
        <v>8</v>
      </c>
      <c r="H21" s="142"/>
      <c r="I21" s="142"/>
      <c r="J21" s="142">
        <v>0.5</v>
      </c>
      <c r="K21" s="142" t="s">
        <v>86</v>
      </c>
      <c r="L21" s="142" t="s">
        <v>184</v>
      </c>
      <c r="M21" s="142" t="s">
        <v>339</v>
      </c>
      <c r="N21" s="142"/>
      <c r="O21" s="142" t="s">
        <v>47</v>
      </c>
      <c r="P21" s="142">
        <v>2</v>
      </c>
      <c r="Q21" s="142"/>
      <c r="R21" s="143"/>
      <c r="S21" s="16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9">
        <v>207</v>
      </c>
      <c r="B22" s="142" t="s">
        <v>79</v>
      </c>
      <c r="C22" s="142">
        <v>86</v>
      </c>
      <c r="D22" s="142">
        <v>90</v>
      </c>
      <c r="E22" s="142"/>
      <c r="F22" s="142">
        <v>5.23</v>
      </c>
      <c r="G22" s="21">
        <v>3</v>
      </c>
      <c r="H22" s="142"/>
      <c r="I22" s="142"/>
      <c r="J22" s="142">
        <v>0.3</v>
      </c>
      <c r="K22" s="142" t="s">
        <v>184</v>
      </c>
      <c r="L22" s="142" t="s">
        <v>184</v>
      </c>
      <c r="M22" s="142" t="s">
        <v>339</v>
      </c>
      <c r="N22" s="142"/>
      <c r="O22" s="142" t="s">
        <v>47</v>
      </c>
      <c r="P22" s="142">
        <v>1</v>
      </c>
      <c r="Q22" s="142"/>
      <c r="R22" s="143"/>
      <c r="S22" s="16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9">
        <v>208</v>
      </c>
      <c r="B23" s="142" t="s">
        <v>79</v>
      </c>
      <c r="C23" s="142">
        <v>297</v>
      </c>
      <c r="D23" s="142">
        <v>47</v>
      </c>
      <c r="E23" s="142" t="s">
        <v>143</v>
      </c>
      <c r="F23" s="142">
        <v>5.2</v>
      </c>
      <c r="G23" s="142">
        <v>5</v>
      </c>
      <c r="H23" s="142"/>
      <c r="I23" s="142"/>
      <c r="J23" s="142">
        <v>0.3</v>
      </c>
      <c r="K23" s="142" t="s">
        <v>86</v>
      </c>
      <c r="L23" s="142" t="s">
        <v>86</v>
      </c>
      <c r="M23" s="142" t="s">
        <v>339</v>
      </c>
      <c r="N23" s="142"/>
      <c r="O23" s="142" t="s">
        <v>47</v>
      </c>
      <c r="P23" s="142">
        <v>2</v>
      </c>
      <c r="Q23" s="142"/>
      <c r="R23" s="143" t="s">
        <v>274</v>
      </c>
      <c r="S23" s="16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9">
        <v>209</v>
      </c>
      <c r="B24" s="142" t="s">
        <v>79</v>
      </c>
      <c r="C24" s="142">
        <v>28</v>
      </c>
      <c r="D24" s="142">
        <v>51</v>
      </c>
      <c r="E24" s="142" t="s">
        <v>163</v>
      </c>
      <c r="F24" s="142">
        <v>5.7</v>
      </c>
      <c r="G24" s="142">
        <v>7</v>
      </c>
      <c r="H24" s="142"/>
      <c r="I24" s="142"/>
      <c r="J24" s="142">
        <v>0.5</v>
      </c>
      <c r="K24" s="142" t="s">
        <v>86</v>
      </c>
      <c r="L24" s="142" t="s">
        <v>184</v>
      </c>
      <c r="M24" s="142" t="s">
        <v>339</v>
      </c>
      <c r="N24" s="142"/>
      <c r="O24" s="142" t="s">
        <v>47</v>
      </c>
      <c r="P24" s="142">
        <v>1</v>
      </c>
      <c r="Q24" s="142"/>
      <c r="R24" s="143"/>
      <c r="S24" s="16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9">
        <v>210</v>
      </c>
      <c r="B25" s="142" t="s">
        <v>79</v>
      </c>
      <c r="C25" s="142">
        <v>102</v>
      </c>
      <c r="D25" s="142">
        <v>54</v>
      </c>
      <c r="E25" s="142" t="s">
        <v>239</v>
      </c>
      <c r="F25" s="142">
        <v>5.9</v>
      </c>
      <c r="G25" s="142">
        <v>5</v>
      </c>
      <c r="H25" s="142"/>
      <c r="I25" s="142"/>
      <c r="J25" s="142">
        <v>0.8</v>
      </c>
      <c r="K25" s="142" t="s">
        <v>86</v>
      </c>
      <c r="L25" s="142" t="s">
        <v>86</v>
      </c>
      <c r="M25" s="142" t="s">
        <v>339</v>
      </c>
      <c r="N25" s="142"/>
      <c r="O25" s="142" t="s">
        <v>142</v>
      </c>
      <c r="P25" s="142">
        <v>2</v>
      </c>
      <c r="Q25" s="142">
        <v>267</v>
      </c>
      <c r="R25" s="143"/>
      <c r="S25" s="16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9">
        <v>211</v>
      </c>
      <c r="B26" s="142" t="s">
        <v>79</v>
      </c>
      <c r="C26" s="142">
        <v>251</v>
      </c>
      <c r="D26" s="142">
        <v>44</v>
      </c>
      <c r="E26" s="142" t="s">
        <v>86</v>
      </c>
      <c r="F26" s="142">
        <v>6.05</v>
      </c>
      <c r="G26" s="142">
        <v>20</v>
      </c>
      <c r="H26" s="142">
        <v>1.5</v>
      </c>
      <c r="I26" s="142" t="s">
        <v>107</v>
      </c>
      <c r="J26" s="142">
        <v>4</v>
      </c>
      <c r="K26" s="142" t="s">
        <v>86</v>
      </c>
      <c r="L26" s="142" t="s">
        <v>86</v>
      </c>
      <c r="M26" s="142" t="s">
        <v>339</v>
      </c>
      <c r="N26" s="142"/>
      <c r="O26" s="142" t="s">
        <v>142</v>
      </c>
      <c r="P26" s="142">
        <v>2</v>
      </c>
      <c r="Q26" s="142"/>
      <c r="R26" s="143"/>
      <c r="S26" s="16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9">
        <v>212</v>
      </c>
      <c r="B27" s="142" t="s">
        <v>79</v>
      </c>
      <c r="C27" s="142">
        <v>85</v>
      </c>
      <c r="D27" s="142">
        <v>21</v>
      </c>
      <c r="E27" s="142" t="s">
        <v>163</v>
      </c>
      <c r="F27" s="142">
        <v>6.49</v>
      </c>
      <c r="G27" s="142">
        <v>9</v>
      </c>
      <c r="H27" s="142"/>
      <c r="I27" s="142"/>
      <c r="J27" s="142">
        <v>1.3</v>
      </c>
      <c r="K27" s="142" t="s">
        <v>184</v>
      </c>
      <c r="L27" s="142" t="s">
        <v>184</v>
      </c>
      <c r="M27" s="142" t="s">
        <v>339</v>
      </c>
      <c r="N27" s="142"/>
      <c r="O27" s="142" t="s">
        <v>47</v>
      </c>
      <c r="P27" s="142">
        <v>2</v>
      </c>
      <c r="Q27" s="142"/>
      <c r="R27" s="143"/>
      <c r="S27" s="16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9">
        <v>213</v>
      </c>
      <c r="B28" s="142" t="s">
        <v>79</v>
      </c>
      <c r="C28" s="142">
        <v>265</v>
      </c>
      <c r="D28" s="142">
        <v>67</v>
      </c>
      <c r="E28" s="142" t="s">
        <v>86</v>
      </c>
      <c r="F28" s="142">
        <v>6.68</v>
      </c>
      <c r="G28" s="142">
        <v>2</v>
      </c>
      <c r="H28" s="142"/>
      <c r="I28" s="142"/>
      <c r="J28" s="142">
        <v>0.2</v>
      </c>
      <c r="K28" s="142" t="s">
        <v>184</v>
      </c>
      <c r="L28" s="142" t="s">
        <v>184</v>
      </c>
      <c r="M28" s="142" t="s">
        <v>339</v>
      </c>
      <c r="N28" s="142"/>
      <c r="O28" s="142" t="s">
        <v>47</v>
      </c>
      <c r="P28" s="142">
        <v>2</v>
      </c>
      <c r="Q28" s="142"/>
      <c r="R28" s="143"/>
      <c r="S28" s="16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9">
        <v>214</v>
      </c>
      <c r="B29" s="142" t="s">
        <v>79</v>
      </c>
      <c r="C29" s="142">
        <v>22</v>
      </c>
      <c r="D29" s="142">
        <v>82</v>
      </c>
      <c r="E29" s="142" t="s">
        <v>121</v>
      </c>
      <c r="F29" s="142">
        <v>6.95</v>
      </c>
      <c r="G29" s="142">
        <v>10</v>
      </c>
      <c r="H29" s="142"/>
      <c r="I29" s="142"/>
      <c r="J29" s="142">
        <v>1.5</v>
      </c>
      <c r="K29" s="142" t="s">
        <v>184</v>
      </c>
      <c r="L29" s="142" t="s">
        <v>86</v>
      </c>
      <c r="M29" s="142" t="s">
        <v>339</v>
      </c>
      <c r="N29" s="142"/>
      <c r="O29" s="142" t="s">
        <v>47</v>
      </c>
      <c r="P29" s="20">
        <v>2</v>
      </c>
      <c r="Q29" s="142"/>
      <c r="R29" s="143"/>
      <c r="S29" s="16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9">
        <v>215</v>
      </c>
      <c r="B30" s="142" t="s">
        <v>79</v>
      </c>
      <c r="C30" s="142">
        <v>40</v>
      </c>
      <c r="D30" s="142">
        <v>85</v>
      </c>
      <c r="E30" s="142" t="s">
        <v>121</v>
      </c>
      <c r="F30" s="142">
        <v>7.32</v>
      </c>
      <c r="G30" s="142">
        <v>2</v>
      </c>
      <c r="H30" s="142"/>
      <c r="I30" s="142"/>
      <c r="J30" s="142">
        <v>0.4</v>
      </c>
      <c r="K30" s="142" t="s">
        <v>184</v>
      </c>
      <c r="L30" s="142" t="s">
        <v>86</v>
      </c>
      <c r="M30" s="142" t="s">
        <v>339</v>
      </c>
      <c r="N30" s="142"/>
      <c r="O30" s="142" t="s">
        <v>47</v>
      </c>
      <c r="P30" s="20">
        <v>1</v>
      </c>
      <c r="Q30" s="142"/>
      <c r="R30" s="143"/>
      <c r="S30" s="16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9">
        <v>216</v>
      </c>
      <c r="B31" s="142" t="s">
        <v>79</v>
      </c>
      <c r="C31" s="142">
        <v>85</v>
      </c>
      <c r="D31" s="142">
        <v>54</v>
      </c>
      <c r="E31" s="142" t="s">
        <v>121</v>
      </c>
      <c r="F31" s="142">
        <v>7.8</v>
      </c>
      <c r="G31" s="142">
        <v>14</v>
      </c>
      <c r="H31" s="142">
        <v>2</v>
      </c>
      <c r="I31" s="142" t="s">
        <v>107</v>
      </c>
      <c r="J31" s="142">
        <v>2</v>
      </c>
      <c r="K31" s="142" t="s">
        <v>86</v>
      </c>
      <c r="L31" s="142" t="s">
        <v>184</v>
      </c>
      <c r="M31" s="142" t="s">
        <v>339</v>
      </c>
      <c r="N31" s="142" t="s">
        <v>275</v>
      </c>
      <c r="O31" s="142" t="s">
        <v>142</v>
      </c>
      <c r="P31" s="20">
        <v>1</v>
      </c>
      <c r="Q31" s="142"/>
      <c r="R31" s="143"/>
      <c r="S31" s="16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9">
        <v>217</v>
      </c>
      <c r="B32" s="142" t="s">
        <v>79</v>
      </c>
      <c r="C32" s="142">
        <v>0</v>
      </c>
      <c r="D32" s="142">
        <v>82</v>
      </c>
      <c r="E32" s="142" t="s">
        <v>121</v>
      </c>
      <c r="F32" s="142">
        <v>8.08</v>
      </c>
      <c r="G32" s="142">
        <v>5</v>
      </c>
      <c r="H32" s="142"/>
      <c r="I32" s="142"/>
      <c r="J32" s="142">
        <v>2</v>
      </c>
      <c r="K32" s="142" t="s">
        <v>86</v>
      </c>
      <c r="L32" s="142" t="s">
        <v>184</v>
      </c>
      <c r="M32" s="142" t="s">
        <v>339</v>
      </c>
      <c r="N32" s="142"/>
      <c r="O32" s="142" t="s">
        <v>47</v>
      </c>
      <c r="P32" s="20">
        <v>2</v>
      </c>
      <c r="Q32" s="142">
        <v>268</v>
      </c>
      <c r="R32" s="143" t="s">
        <v>204</v>
      </c>
      <c r="S32" s="16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9">
        <v>218</v>
      </c>
      <c r="B33" s="142" t="s">
        <v>79</v>
      </c>
      <c r="C33" s="142">
        <v>272</v>
      </c>
      <c r="D33" s="142">
        <v>80</v>
      </c>
      <c r="E33" s="142" t="s">
        <v>86</v>
      </c>
      <c r="F33" s="142">
        <v>8.08</v>
      </c>
      <c r="G33" s="142">
        <v>2</v>
      </c>
      <c r="H33" s="142"/>
      <c r="I33" s="142"/>
      <c r="J33" s="142">
        <v>0.4</v>
      </c>
      <c r="K33" s="142" t="s">
        <v>184</v>
      </c>
      <c r="L33" s="142" t="s">
        <v>184</v>
      </c>
      <c r="M33" s="142" t="s">
        <v>339</v>
      </c>
      <c r="N33" s="142"/>
      <c r="O33" s="142" t="s">
        <v>47</v>
      </c>
      <c r="P33" s="20">
        <v>1</v>
      </c>
      <c r="Q33" s="142">
        <v>268</v>
      </c>
      <c r="R33" s="143" t="s">
        <v>204</v>
      </c>
      <c r="S33" s="16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9">
        <v>219</v>
      </c>
      <c r="B34" s="142" t="s">
        <v>79</v>
      </c>
      <c r="C34" s="142">
        <v>25</v>
      </c>
      <c r="D34" s="142">
        <v>83</v>
      </c>
      <c r="E34" s="142" t="s">
        <v>121</v>
      </c>
      <c r="F34" s="142">
        <v>8.08</v>
      </c>
      <c r="G34" s="142">
        <v>12</v>
      </c>
      <c r="H34" s="142"/>
      <c r="I34" s="142"/>
      <c r="J34" s="142">
        <v>2.2000000000000002</v>
      </c>
      <c r="K34" s="142" t="s">
        <v>184</v>
      </c>
      <c r="L34" s="142" t="s">
        <v>184</v>
      </c>
      <c r="M34" s="142" t="s">
        <v>339</v>
      </c>
      <c r="N34" s="142"/>
      <c r="O34" s="142" t="s">
        <v>47</v>
      </c>
      <c r="P34" s="142">
        <v>1</v>
      </c>
      <c r="Q34" s="142">
        <v>268</v>
      </c>
      <c r="R34" s="143"/>
      <c r="S34" s="16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9">
        <v>220</v>
      </c>
      <c r="B35" s="142" t="s">
        <v>79</v>
      </c>
      <c r="C35" s="142">
        <v>0</v>
      </c>
      <c r="D35" s="142">
        <v>83</v>
      </c>
      <c r="E35" s="142" t="s">
        <v>121</v>
      </c>
      <c r="F35" s="142">
        <v>8.9</v>
      </c>
      <c r="G35" s="142">
        <v>16</v>
      </c>
      <c r="H35" s="142"/>
      <c r="I35" s="142"/>
      <c r="J35" s="142">
        <v>2.5</v>
      </c>
      <c r="K35" s="142" t="s">
        <v>86</v>
      </c>
      <c r="L35" s="142" t="s">
        <v>184</v>
      </c>
      <c r="M35" s="142" t="s">
        <v>339</v>
      </c>
      <c r="N35" s="142"/>
      <c r="O35" s="142" t="s">
        <v>47</v>
      </c>
      <c r="P35" s="142">
        <v>1</v>
      </c>
      <c r="Q35" s="142"/>
      <c r="R35" s="143" t="s">
        <v>276</v>
      </c>
      <c r="S35" s="16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9">
        <v>221</v>
      </c>
      <c r="B36" s="142" t="s">
        <v>79</v>
      </c>
      <c r="C36" s="142">
        <v>270</v>
      </c>
      <c r="D36" s="142">
        <v>83</v>
      </c>
      <c r="E36" s="142" t="s">
        <v>86</v>
      </c>
      <c r="F36" s="142">
        <v>8.6</v>
      </c>
      <c r="G36" s="142">
        <v>2</v>
      </c>
      <c r="H36" s="142"/>
      <c r="I36" s="142"/>
      <c r="J36" s="142">
        <v>0.3</v>
      </c>
      <c r="K36" s="142" t="s">
        <v>184</v>
      </c>
      <c r="L36" s="142" t="s">
        <v>184</v>
      </c>
      <c r="M36" s="142" t="s">
        <v>339</v>
      </c>
      <c r="N36" s="142"/>
      <c r="O36" s="142" t="s">
        <v>47</v>
      </c>
      <c r="P36" s="142">
        <v>1</v>
      </c>
      <c r="Q36" s="142"/>
      <c r="R36" s="143"/>
      <c r="S36" s="16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9">
        <v>222</v>
      </c>
      <c r="B37" s="142" t="s">
        <v>79</v>
      </c>
      <c r="C37" s="142">
        <v>355</v>
      </c>
      <c r="D37" s="142">
        <v>85</v>
      </c>
      <c r="E37" s="142" t="s">
        <v>121</v>
      </c>
      <c r="F37" s="142">
        <v>9.1300000000000008</v>
      </c>
      <c r="G37" s="142">
        <v>17</v>
      </c>
      <c r="H37" s="142"/>
      <c r="I37" s="142"/>
      <c r="J37" s="142">
        <v>2</v>
      </c>
      <c r="K37" s="142" t="s">
        <v>86</v>
      </c>
      <c r="L37" s="142" t="s">
        <v>86</v>
      </c>
      <c r="M37" s="142" t="s">
        <v>339</v>
      </c>
      <c r="N37" s="142"/>
      <c r="O37" s="142" t="s">
        <v>47</v>
      </c>
      <c r="P37" s="142">
        <v>1</v>
      </c>
      <c r="Q37" s="142"/>
      <c r="R37" s="143" t="s">
        <v>204</v>
      </c>
      <c r="S37" s="16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9">
        <v>223</v>
      </c>
      <c r="B38" s="142" t="s">
        <v>79</v>
      </c>
      <c r="C38" s="142">
        <v>293</v>
      </c>
      <c r="D38" s="142">
        <v>40</v>
      </c>
      <c r="E38" s="142" t="s">
        <v>86</v>
      </c>
      <c r="F38" s="142">
        <v>9.1300000000000008</v>
      </c>
      <c r="G38" s="142">
        <v>10</v>
      </c>
      <c r="H38" s="142"/>
      <c r="I38" s="142"/>
      <c r="J38" s="142">
        <v>1.7</v>
      </c>
      <c r="K38" s="142" t="s">
        <v>184</v>
      </c>
      <c r="L38" s="142" t="s">
        <v>86</v>
      </c>
      <c r="M38" s="142" t="s">
        <v>339</v>
      </c>
      <c r="N38" s="142"/>
      <c r="O38" s="142" t="s">
        <v>142</v>
      </c>
      <c r="P38" s="142">
        <v>1</v>
      </c>
      <c r="Q38" s="142"/>
      <c r="R38" s="143" t="s">
        <v>204</v>
      </c>
      <c r="S38" s="16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9">
        <v>224</v>
      </c>
      <c r="B39" s="142" t="s">
        <v>79</v>
      </c>
      <c r="C39" s="142">
        <v>5</v>
      </c>
      <c r="D39" s="142">
        <v>69</v>
      </c>
      <c r="E39" s="142" t="s">
        <v>121</v>
      </c>
      <c r="F39" s="142">
        <v>10.38</v>
      </c>
      <c r="G39" s="142">
        <v>8</v>
      </c>
      <c r="H39" s="142"/>
      <c r="I39" s="142"/>
      <c r="J39" s="142">
        <v>2.5</v>
      </c>
      <c r="K39" s="142" t="s">
        <v>184</v>
      </c>
      <c r="L39" s="142" t="s">
        <v>86</v>
      </c>
      <c r="M39" s="142" t="s">
        <v>339</v>
      </c>
      <c r="N39" s="142"/>
      <c r="O39" s="142" t="s">
        <v>47</v>
      </c>
      <c r="P39" s="142">
        <v>1</v>
      </c>
      <c r="Q39" s="142"/>
      <c r="R39" s="143"/>
      <c r="S39" s="16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9">
        <v>225</v>
      </c>
      <c r="B40" s="142" t="s">
        <v>79</v>
      </c>
      <c r="C40" s="142">
        <v>305</v>
      </c>
      <c r="D40" s="142">
        <v>70</v>
      </c>
      <c r="E40" s="142" t="s">
        <v>238</v>
      </c>
      <c r="F40" s="142">
        <v>10.5</v>
      </c>
      <c r="G40" s="142">
        <v>2</v>
      </c>
      <c r="H40" s="142"/>
      <c r="I40" s="142"/>
      <c r="J40" s="142">
        <v>2</v>
      </c>
      <c r="K40" s="142" t="s">
        <v>184</v>
      </c>
      <c r="L40" s="142" t="s">
        <v>86</v>
      </c>
      <c r="M40" s="142" t="s">
        <v>339</v>
      </c>
      <c r="N40" s="142"/>
      <c r="O40" s="142" t="s">
        <v>142</v>
      </c>
      <c r="P40" s="142">
        <v>1</v>
      </c>
      <c r="Q40" s="142"/>
      <c r="R40" s="143"/>
      <c r="S40" s="16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9">
        <v>226</v>
      </c>
      <c r="B41" s="142" t="s">
        <v>79</v>
      </c>
      <c r="C41" s="142">
        <v>166</v>
      </c>
      <c r="D41" s="142">
        <v>79</v>
      </c>
      <c r="E41" s="142" t="s">
        <v>121</v>
      </c>
      <c r="F41" s="142">
        <v>12</v>
      </c>
      <c r="G41" s="142">
        <v>7</v>
      </c>
      <c r="H41" s="142"/>
      <c r="I41" s="142"/>
      <c r="J41" s="142">
        <v>0.5</v>
      </c>
      <c r="K41" s="142" t="s">
        <v>86</v>
      </c>
      <c r="L41" s="142" t="s">
        <v>184</v>
      </c>
      <c r="M41" s="142" t="s">
        <v>339</v>
      </c>
      <c r="N41" s="142"/>
      <c r="O41" s="142" t="s">
        <v>47</v>
      </c>
      <c r="P41" s="142">
        <v>1</v>
      </c>
      <c r="Q41" s="142"/>
      <c r="R41" s="143"/>
      <c r="S41" s="16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49">
        <v>227</v>
      </c>
      <c r="B42" s="142" t="s">
        <v>79</v>
      </c>
      <c r="C42" s="142">
        <v>97</v>
      </c>
      <c r="D42" s="142">
        <v>41</v>
      </c>
      <c r="E42" s="142" t="s">
        <v>143</v>
      </c>
      <c r="F42" s="142">
        <v>11.67</v>
      </c>
      <c r="G42" s="142">
        <v>0</v>
      </c>
      <c r="H42" s="142"/>
      <c r="I42" s="142"/>
      <c r="J42" s="142">
        <v>0.4</v>
      </c>
      <c r="K42" s="142" t="s">
        <v>184</v>
      </c>
      <c r="L42" s="142" t="s">
        <v>184</v>
      </c>
      <c r="M42" s="142" t="s">
        <v>339</v>
      </c>
      <c r="N42" s="142"/>
      <c r="O42" s="142" t="s">
        <v>47</v>
      </c>
      <c r="P42" s="142">
        <v>1</v>
      </c>
      <c r="Q42" s="142"/>
      <c r="R42" s="143"/>
      <c r="S42" s="16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9">
        <v>228</v>
      </c>
      <c r="B43" s="142" t="s">
        <v>79</v>
      </c>
      <c r="C43" s="142">
        <v>305</v>
      </c>
      <c r="D43" s="142">
        <v>57</v>
      </c>
      <c r="E43" s="142" t="s">
        <v>86</v>
      </c>
      <c r="F43" s="142">
        <v>12.05</v>
      </c>
      <c r="G43" s="142">
        <v>3</v>
      </c>
      <c r="H43" s="142"/>
      <c r="I43" s="142"/>
      <c r="J43" s="142">
        <v>3</v>
      </c>
      <c r="K43" s="142" t="s">
        <v>184</v>
      </c>
      <c r="L43" s="142" t="s">
        <v>86</v>
      </c>
      <c r="M43" s="142" t="s">
        <v>339</v>
      </c>
      <c r="N43" s="142"/>
      <c r="O43" s="142" t="s">
        <v>142</v>
      </c>
      <c r="P43" s="142">
        <v>2</v>
      </c>
      <c r="Q43" s="142"/>
      <c r="R43" s="143"/>
      <c r="S43" s="16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49">
        <v>229</v>
      </c>
      <c r="B44" s="142" t="s">
        <v>79</v>
      </c>
      <c r="C44" s="142">
        <v>305</v>
      </c>
      <c r="D44" s="142">
        <v>60</v>
      </c>
      <c r="E44" s="142" t="s">
        <v>86</v>
      </c>
      <c r="F44" s="142">
        <v>13.35</v>
      </c>
      <c r="G44" s="142">
        <v>1</v>
      </c>
      <c r="H44" s="142"/>
      <c r="I44" s="142"/>
      <c r="J44" s="142">
        <v>0.8</v>
      </c>
      <c r="K44" s="142" t="s">
        <v>86</v>
      </c>
      <c r="L44" s="142" t="s">
        <v>184</v>
      </c>
      <c r="M44" s="142" t="s">
        <v>339</v>
      </c>
      <c r="N44" s="142"/>
      <c r="O44" s="142" t="s">
        <v>47</v>
      </c>
      <c r="P44" s="142">
        <v>1</v>
      </c>
      <c r="Q44" s="142"/>
      <c r="R44" s="143"/>
      <c r="S44" s="16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49">
        <v>230</v>
      </c>
      <c r="B45" s="142" t="s">
        <v>79</v>
      </c>
      <c r="C45" s="142">
        <v>206</v>
      </c>
      <c r="D45" s="142">
        <v>89</v>
      </c>
      <c r="E45" s="142" t="s">
        <v>238</v>
      </c>
      <c r="F45" s="142">
        <v>15.08</v>
      </c>
      <c r="G45" s="142">
        <v>7</v>
      </c>
      <c r="H45" s="142"/>
      <c r="I45" s="142"/>
      <c r="J45" s="142">
        <v>2.5</v>
      </c>
      <c r="K45" s="142" t="s">
        <v>86</v>
      </c>
      <c r="L45" s="142" t="s">
        <v>86</v>
      </c>
      <c r="M45" s="142" t="s">
        <v>264</v>
      </c>
      <c r="N45" s="142"/>
      <c r="O45" s="142" t="s">
        <v>47</v>
      </c>
      <c r="P45" s="142">
        <v>2</v>
      </c>
      <c r="Q45" s="142"/>
      <c r="R45" s="143"/>
      <c r="S45" s="16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49">
        <v>231</v>
      </c>
      <c r="B46" s="142" t="s">
        <v>79</v>
      </c>
      <c r="C46" s="142">
        <v>89</v>
      </c>
      <c r="D46" s="142">
        <v>90</v>
      </c>
      <c r="E46" s="142"/>
      <c r="F46" s="142">
        <v>15.1</v>
      </c>
      <c r="G46" s="142">
        <v>2</v>
      </c>
      <c r="H46" s="142"/>
      <c r="I46" s="142"/>
      <c r="J46" s="142">
        <v>1</v>
      </c>
      <c r="K46" s="142" t="s">
        <v>184</v>
      </c>
      <c r="L46" s="142" t="s">
        <v>184</v>
      </c>
      <c r="M46" s="142" t="s">
        <v>339</v>
      </c>
      <c r="N46" s="142"/>
      <c r="O46" s="142" t="s">
        <v>47</v>
      </c>
      <c r="P46" s="142">
        <v>2</v>
      </c>
      <c r="Q46" s="142"/>
      <c r="R46" s="143"/>
      <c r="S46" s="16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49">
        <v>232</v>
      </c>
      <c r="B47" s="142" t="s">
        <v>79</v>
      </c>
      <c r="C47" s="142">
        <v>273</v>
      </c>
      <c r="D47" s="142">
        <v>31</v>
      </c>
      <c r="E47" s="142" t="s">
        <v>86</v>
      </c>
      <c r="F47" s="142">
        <v>15.1</v>
      </c>
      <c r="G47" s="142">
        <v>7</v>
      </c>
      <c r="H47" s="142"/>
      <c r="I47" s="142"/>
      <c r="J47" s="142">
        <v>2.5</v>
      </c>
      <c r="K47" s="142" t="s">
        <v>184</v>
      </c>
      <c r="L47" s="142" t="s">
        <v>89</v>
      </c>
      <c r="M47" s="142" t="s">
        <v>339</v>
      </c>
      <c r="N47" s="142"/>
      <c r="O47" s="142" t="s">
        <v>142</v>
      </c>
      <c r="P47" s="142">
        <v>3</v>
      </c>
      <c r="Q47" s="142"/>
      <c r="R47" s="143"/>
      <c r="S47" s="16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38.25" x14ac:dyDescent="0.25">
      <c r="A48" s="144">
        <v>233</v>
      </c>
      <c r="B48" s="145" t="s">
        <v>79</v>
      </c>
      <c r="C48" s="145">
        <v>111</v>
      </c>
      <c r="D48" s="145">
        <v>21</v>
      </c>
      <c r="E48" s="145" t="s">
        <v>239</v>
      </c>
      <c r="F48" s="145">
        <v>16.899999999999999</v>
      </c>
      <c r="G48" s="145">
        <v>2</v>
      </c>
      <c r="H48" s="145">
        <v>2</v>
      </c>
      <c r="I48" s="145" t="s">
        <v>107</v>
      </c>
      <c r="J48" s="145">
        <v>1.2</v>
      </c>
      <c r="K48" s="145" t="s">
        <v>184</v>
      </c>
      <c r="L48" s="145" t="s">
        <v>184</v>
      </c>
      <c r="M48" s="145" t="s">
        <v>264</v>
      </c>
      <c r="N48" s="145" t="s">
        <v>278</v>
      </c>
      <c r="O48" s="145" t="s">
        <v>47</v>
      </c>
      <c r="P48" s="145">
        <v>2</v>
      </c>
      <c r="Q48" s="145"/>
      <c r="R48" s="138" t="s">
        <v>277</v>
      </c>
      <c r="S48" s="16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49">
        <v>234</v>
      </c>
      <c r="B49" s="142" t="s">
        <v>79</v>
      </c>
      <c r="C49" s="142">
        <v>198</v>
      </c>
      <c r="D49" s="142">
        <v>89</v>
      </c>
      <c r="E49" s="142" t="s">
        <v>239</v>
      </c>
      <c r="F49" s="142">
        <v>20.18</v>
      </c>
      <c r="G49" s="142">
        <v>2</v>
      </c>
      <c r="H49" s="142"/>
      <c r="I49" s="142"/>
      <c r="J49" s="142">
        <v>2</v>
      </c>
      <c r="K49" s="142" t="s">
        <v>86</v>
      </c>
      <c r="L49" s="142" t="s">
        <v>89</v>
      </c>
      <c r="M49" s="142" t="s">
        <v>339</v>
      </c>
      <c r="N49" s="142"/>
      <c r="O49" s="142" t="s">
        <v>47</v>
      </c>
      <c r="P49" s="142">
        <v>3</v>
      </c>
      <c r="Q49" s="142"/>
      <c r="R49" s="143"/>
      <c r="S49" s="16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49">
        <v>235</v>
      </c>
      <c r="B50" s="142" t="s">
        <v>79</v>
      </c>
      <c r="C50" s="142">
        <v>154</v>
      </c>
      <c r="D50" s="142">
        <v>82</v>
      </c>
      <c r="E50" s="142" t="s">
        <v>239</v>
      </c>
      <c r="F50" s="142">
        <v>21.94</v>
      </c>
      <c r="G50" s="142">
        <v>4</v>
      </c>
      <c r="H50" s="142"/>
      <c r="I50" s="142"/>
      <c r="J50" s="142">
        <v>1.2</v>
      </c>
      <c r="K50" s="142" t="s">
        <v>86</v>
      </c>
      <c r="L50" s="142" t="s">
        <v>184</v>
      </c>
      <c r="M50" s="142" t="s">
        <v>339</v>
      </c>
      <c r="N50" s="142"/>
      <c r="O50" s="142" t="s">
        <v>47</v>
      </c>
      <c r="P50" s="142">
        <v>3</v>
      </c>
      <c r="Q50" s="142"/>
      <c r="R50" s="143"/>
      <c r="S50" s="16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49">
        <v>236</v>
      </c>
      <c r="B51" s="142" t="s">
        <v>79</v>
      </c>
      <c r="C51" s="142">
        <v>97</v>
      </c>
      <c r="D51" s="142">
        <v>35</v>
      </c>
      <c r="E51" s="142" t="s">
        <v>239</v>
      </c>
      <c r="F51" s="142">
        <v>22.7</v>
      </c>
      <c r="G51" s="142">
        <v>5</v>
      </c>
      <c r="H51" s="142"/>
      <c r="I51" s="142"/>
      <c r="J51" s="142">
        <v>2</v>
      </c>
      <c r="K51" s="142" t="s">
        <v>86</v>
      </c>
      <c r="L51" s="142" t="s">
        <v>184</v>
      </c>
      <c r="M51" s="142" t="s">
        <v>339</v>
      </c>
      <c r="N51" s="142"/>
      <c r="O51" s="142" t="s">
        <v>47</v>
      </c>
      <c r="P51" s="142">
        <v>2</v>
      </c>
      <c r="Q51" s="142"/>
      <c r="R51" s="143"/>
      <c r="S51" s="16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49">
        <v>237</v>
      </c>
      <c r="B52" s="142" t="s">
        <v>79</v>
      </c>
      <c r="C52" s="142">
        <v>252</v>
      </c>
      <c r="D52" s="142">
        <v>40</v>
      </c>
      <c r="E52" s="142" t="s">
        <v>238</v>
      </c>
      <c r="F52" s="142">
        <v>22.8</v>
      </c>
      <c r="G52" s="142">
        <v>4</v>
      </c>
      <c r="H52" s="142"/>
      <c r="I52" s="142"/>
      <c r="J52" s="142">
        <v>3</v>
      </c>
      <c r="K52" s="142" t="s">
        <v>86</v>
      </c>
      <c r="L52" s="142" t="s">
        <v>184</v>
      </c>
      <c r="M52" s="142" t="s">
        <v>339</v>
      </c>
      <c r="N52" s="142"/>
      <c r="O52" s="142" t="s">
        <v>47</v>
      </c>
      <c r="P52" s="142">
        <v>3</v>
      </c>
      <c r="Q52" s="142"/>
      <c r="R52" s="143"/>
      <c r="S52" s="16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49">
        <v>238</v>
      </c>
      <c r="B53" s="142" t="s">
        <v>150</v>
      </c>
      <c r="C53" s="142">
        <v>32</v>
      </c>
      <c r="D53" s="142">
        <v>86</v>
      </c>
      <c r="E53" s="142" t="s">
        <v>121</v>
      </c>
      <c r="F53" s="142">
        <v>23.8</v>
      </c>
      <c r="G53" s="142">
        <v>8</v>
      </c>
      <c r="H53" s="142">
        <v>12</v>
      </c>
      <c r="I53" s="142" t="s">
        <v>107</v>
      </c>
      <c r="J53" s="142">
        <v>3</v>
      </c>
      <c r="K53" s="142" t="s">
        <v>86</v>
      </c>
      <c r="L53" s="142" t="s">
        <v>86</v>
      </c>
      <c r="M53" s="142" t="s">
        <v>339</v>
      </c>
      <c r="N53" s="142" t="s">
        <v>262</v>
      </c>
      <c r="O53" s="142" t="s">
        <v>142</v>
      </c>
      <c r="P53" s="142">
        <v>2</v>
      </c>
      <c r="Q53" s="142"/>
      <c r="R53" s="143"/>
      <c r="S53" s="16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49">
        <v>239</v>
      </c>
      <c r="B54" s="142" t="s">
        <v>79</v>
      </c>
      <c r="C54" s="142">
        <v>93</v>
      </c>
      <c r="D54" s="142">
        <v>37</v>
      </c>
      <c r="E54" s="142" t="s">
        <v>71</v>
      </c>
      <c r="F54" s="142">
        <v>25.9</v>
      </c>
      <c r="G54" s="142">
        <v>7</v>
      </c>
      <c r="H54" s="142">
        <v>2</v>
      </c>
      <c r="I54" s="142" t="s">
        <v>107</v>
      </c>
      <c r="J54" s="142">
        <v>5</v>
      </c>
      <c r="K54" s="142" t="s">
        <v>86</v>
      </c>
      <c r="L54" s="142" t="s">
        <v>86</v>
      </c>
      <c r="M54" s="142" t="s">
        <v>339</v>
      </c>
      <c r="N54" s="142" t="s">
        <v>262</v>
      </c>
      <c r="O54" s="142" t="s">
        <v>47</v>
      </c>
      <c r="P54" s="142">
        <v>1</v>
      </c>
      <c r="Q54" s="142"/>
      <c r="R54" s="143"/>
      <c r="S54" s="16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49">
        <v>240</v>
      </c>
      <c r="B55" s="142" t="s">
        <v>79</v>
      </c>
      <c r="C55" s="142">
        <v>250</v>
      </c>
      <c r="D55" s="142">
        <v>58</v>
      </c>
      <c r="E55" s="142" t="s">
        <v>86</v>
      </c>
      <c r="F55" s="142">
        <v>26.81</v>
      </c>
      <c r="G55" s="142">
        <v>3</v>
      </c>
      <c r="H55" s="142"/>
      <c r="I55" s="142"/>
      <c r="J55" s="142">
        <v>0.2</v>
      </c>
      <c r="K55" s="142" t="s">
        <v>86</v>
      </c>
      <c r="L55" s="142" t="s">
        <v>89</v>
      </c>
      <c r="M55" s="142" t="s">
        <v>339</v>
      </c>
      <c r="N55" s="142"/>
      <c r="O55" s="142" t="s">
        <v>142</v>
      </c>
      <c r="P55" s="142">
        <v>1</v>
      </c>
      <c r="Q55" s="142"/>
      <c r="R55" s="143"/>
      <c r="S55" s="16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49">
        <v>241</v>
      </c>
      <c r="B56" s="142" t="s">
        <v>79</v>
      </c>
      <c r="C56" s="142">
        <v>120</v>
      </c>
      <c r="D56" s="142">
        <v>50</v>
      </c>
      <c r="E56" s="142" t="s">
        <v>239</v>
      </c>
      <c r="F56" s="142">
        <v>26.8</v>
      </c>
      <c r="G56" s="142">
        <v>2</v>
      </c>
      <c r="H56" s="142"/>
      <c r="I56" s="142"/>
      <c r="J56" s="142">
        <v>0.3</v>
      </c>
      <c r="K56" s="142" t="s">
        <v>86</v>
      </c>
      <c r="L56" s="142" t="s">
        <v>184</v>
      </c>
      <c r="M56" s="142" t="s">
        <v>339</v>
      </c>
      <c r="N56" s="142"/>
      <c r="O56" s="142" t="s">
        <v>47</v>
      </c>
      <c r="P56" s="142">
        <v>1</v>
      </c>
      <c r="Q56" s="142"/>
      <c r="R56" s="143"/>
      <c r="S56" s="16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49">
        <v>242</v>
      </c>
      <c r="B57" s="142" t="s">
        <v>79</v>
      </c>
      <c r="C57" s="142">
        <v>250</v>
      </c>
      <c r="D57" s="142">
        <v>55</v>
      </c>
      <c r="E57" s="142" t="s">
        <v>86</v>
      </c>
      <c r="F57" s="142">
        <v>26.95</v>
      </c>
      <c r="G57" s="142">
        <v>2</v>
      </c>
      <c r="H57" s="142"/>
      <c r="I57" s="142"/>
      <c r="J57" s="142">
        <v>0.3</v>
      </c>
      <c r="K57" s="142" t="s">
        <v>86</v>
      </c>
      <c r="L57" s="142" t="s">
        <v>184</v>
      </c>
      <c r="M57" s="142" t="s">
        <v>339</v>
      </c>
      <c r="N57" s="142"/>
      <c r="O57" s="142" t="s">
        <v>47</v>
      </c>
      <c r="P57" s="142">
        <v>1</v>
      </c>
      <c r="Q57" s="142"/>
      <c r="R57" s="143"/>
      <c r="S57" s="16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49">
        <v>243</v>
      </c>
      <c r="B58" s="142" t="s">
        <v>79</v>
      </c>
      <c r="C58" s="142">
        <v>250</v>
      </c>
      <c r="D58" s="142">
        <v>55</v>
      </c>
      <c r="E58" s="142" t="s">
        <v>86</v>
      </c>
      <c r="F58" s="142">
        <v>27.17</v>
      </c>
      <c r="G58" s="142">
        <v>2</v>
      </c>
      <c r="H58" s="142"/>
      <c r="I58" s="142"/>
      <c r="J58" s="142">
        <v>0.2</v>
      </c>
      <c r="K58" s="142" t="s">
        <v>86</v>
      </c>
      <c r="L58" s="142" t="s">
        <v>86</v>
      </c>
      <c r="M58" s="142" t="s">
        <v>339</v>
      </c>
      <c r="N58" s="142"/>
      <c r="O58" s="142" t="s">
        <v>47</v>
      </c>
      <c r="P58" s="142">
        <v>3</v>
      </c>
      <c r="Q58" s="142"/>
      <c r="R58" s="143"/>
      <c r="S58" s="16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49">
        <v>244</v>
      </c>
      <c r="B59" s="142" t="s">
        <v>79</v>
      </c>
      <c r="C59" s="142">
        <v>176</v>
      </c>
      <c r="D59" s="142">
        <v>72</v>
      </c>
      <c r="E59" s="142" t="s">
        <v>121</v>
      </c>
      <c r="F59" s="142">
        <v>27.35</v>
      </c>
      <c r="G59" s="142">
        <v>3</v>
      </c>
      <c r="H59" s="142"/>
      <c r="I59" s="142"/>
      <c r="J59" s="142">
        <v>0.6</v>
      </c>
      <c r="K59" s="142" t="s">
        <v>86</v>
      </c>
      <c r="L59" s="142" t="s">
        <v>86</v>
      </c>
      <c r="M59" s="142" t="s">
        <v>339</v>
      </c>
      <c r="N59" s="142"/>
      <c r="O59" s="142" t="s">
        <v>47</v>
      </c>
      <c r="P59" s="142">
        <v>1</v>
      </c>
      <c r="Q59" s="142"/>
      <c r="R59" s="143"/>
      <c r="S59" s="16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9">
        <v>245</v>
      </c>
      <c r="B60" s="142" t="s">
        <v>79</v>
      </c>
      <c r="C60" s="142">
        <v>47</v>
      </c>
      <c r="D60" s="142">
        <v>55</v>
      </c>
      <c r="E60" s="142" t="s">
        <v>163</v>
      </c>
      <c r="F60" s="142">
        <v>27.57</v>
      </c>
      <c r="G60" s="142">
        <v>5</v>
      </c>
      <c r="H60" s="142"/>
      <c r="I60" s="142"/>
      <c r="J60" s="142">
        <v>1.2</v>
      </c>
      <c r="K60" s="142" t="s">
        <v>86</v>
      </c>
      <c r="L60" s="142" t="s">
        <v>86</v>
      </c>
      <c r="M60" s="142" t="s">
        <v>339</v>
      </c>
      <c r="N60" s="142"/>
      <c r="O60" s="142" t="s">
        <v>142</v>
      </c>
      <c r="P60" s="142">
        <v>1</v>
      </c>
      <c r="Q60" s="142"/>
      <c r="R60" s="143"/>
      <c r="S60" s="16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9">
        <v>246</v>
      </c>
      <c r="B61" s="142" t="s">
        <v>79</v>
      </c>
      <c r="C61" s="142">
        <v>40</v>
      </c>
      <c r="D61" s="142">
        <v>6</v>
      </c>
      <c r="E61" s="142" t="s">
        <v>163</v>
      </c>
      <c r="F61" s="142">
        <v>27.66</v>
      </c>
      <c r="G61" s="142">
        <v>2</v>
      </c>
      <c r="H61" s="142"/>
      <c r="I61" s="142"/>
      <c r="J61" s="142">
        <v>1</v>
      </c>
      <c r="K61" s="142" t="s">
        <v>86</v>
      </c>
      <c r="L61" s="142" t="s">
        <v>184</v>
      </c>
      <c r="M61" s="142" t="s">
        <v>339</v>
      </c>
      <c r="N61" s="142"/>
      <c r="O61" s="142" t="s">
        <v>47</v>
      </c>
      <c r="P61" s="142">
        <v>1</v>
      </c>
      <c r="Q61" s="142"/>
      <c r="R61" s="143"/>
      <c r="S61" s="16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9">
        <v>247</v>
      </c>
      <c r="B62" s="142" t="s">
        <v>79</v>
      </c>
      <c r="C62" s="142">
        <v>45</v>
      </c>
      <c r="D62" s="142">
        <v>59</v>
      </c>
      <c r="E62" s="142" t="s">
        <v>71</v>
      </c>
      <c r="F62" s="142">
        <v>28.15</v>
      </c>
      <c r="G62" s="142">
        <v>6</v>
      </c>
      <c r="H62" s="142"/>
      <c r="I62" s="142"/>
      <c r="J62" s="142">
        <v>2.2999999999999998</v>
      </c>
      <c r="K62" s="142" t="s">
        <v>86</v>
      </c>
      <c r="L62" s="142" t="s">
        <v>86</v>
      </c>
      <c r="M62" s="142" t="s">
        <v>339</v>
      </c>
      <c r="N62" s="142"/>
      <c r="O62" s="142" t="s">
        <v>47</v>
      </c>
      <c r="P62" s="142">
        <v>1</v>
      </c>
      <c r="Q62" s="142"/>
      <c r="R62" s="143"/>
      <c r="S62" s="16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9">
        <v>248</v>
      </c>
      <c r="B63" s="142" t="s">
        <v>79</v>
      </c>
      <c r="C63" s="142">
        <v>260</v>
      </c>
      <c r="D63" s="142">
        <v>71</v>
      </c>
      <c r="E63" s="142" t="s">
        <v>86</v>
      </c>
      <c r="F63" s="142">
        <v>28.53</v>
      </c>
      <c r="G63" s="142">
        <v>2</v>
      </c>
      <c r="H63" s="142"/>
      <c r="I63" s="142"/>
      <c r="J63" s="142">
        <v>0.6</v>
      </c>
      <c r="K63" s="142" t="s">
        <v>184</v>
      </c>
      <c r="L63" s="142" t="s">
        <v>86</v>
      </c>
      <c r="M63" s="142" t="s">
        <v>339</v>
      </c>
      <c r="N63" s="142"/>
      <c r="O63" s="142" t="s">
        <v>47</v>
      </c>
      <c r="P63" s="142">
        <v>1</v>
      </c>
      <c r="Q63" s="142"/>
      <c r="R63" s="143"/>
      <c r="S63" s="16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9">
        <v>249</v>
      </c>
      <c r="B64" s="142" t="s">
        <v>79</v>
      </c>
      <c r="C64" s="142">
        <v>274</v>
      </c>
      <c r="D64" s="142">
        <v>51</v>
      </c>
      <c r="E64" s="142" t="s">
        <v>86</v>
      </c>
      <c r="F64" s="142">
        <v>28.6</v>
      </c>
      <c r="G64" s="142">
        <v>3</v>
      </c>
      <c r="H64" s="142"/>
      <c r="I64" s="142"/>
      <c r="J64" s="142">
        <v>3</v>
      </c>
      <c r="K64" s="142" t="s">
        <v>184</v>
      </c>
      <c r="L64" s="142" t="s">
        <v>184</v>
      </c>
      <c r="M64" s="142" t="s">
        <v>339</v>
      </c>
      <c r="N64" s="142"/>
      <c r="O64" s="142" t="s">
        <v>47</v>
      </c>
      <c r="P64" s="142">
        <v>1</v>
      </c>
      <c r="Q64" s="142"/>
      <c r="R64" s="143"/>
      <c r="S64" s="16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9">
        <v>250</v>
      </c>
      <c r="B65" s="142" t="s">
        <v>79</v>
      </c>
      <c r="C65" s="142">
        <v>260</v>
      </c>
      <c r="D65" s="142">
        <v>61</v>
      </c>
      <c r="E65" s="142" t="s">
        <v>143</v>
      </c>
      <c r="F65" s="142">
        <v>29.06</v>
      </c>
      <c r="G65" s="142">
        <v>5</v>
      </c>
      <c r="H65" s="142"/>
      <c r="I65" s="142"/>
      <c r="J65" s="142">
        <v>1.7</v>
      </c>
      <c r="K65" s="142" t="s">
        <v>184</v>
      </c>
      <c r="L65" s="142" t="s">
        <v>184</v>
      </c>
      <c r="M65" s="142" t="s">
        <v>339</v>
      </c>
      <c r="N65" s="142"/>
      <c r="O65" s="142" t="s">
        <v>279</v>
      </c>
      <c r="P65" s="142">
        <v>3</v>
      </c>
      <c r="Q65" s="142"/>
      <c r="R65" s="143"/>
      <c r="S65" s="16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9">
        <v>251</v>
      </c>
      <c r="B66" s="142" t="s">
        <v>79</v>
      </c>
      <c r="C66" s="142">
        <v>34</v>
      </c>
      <c r="D66" s="142">
        <v>80</v>
      </c>
      <c r="E66" s="142" t="s">
        <v>163</v>
      </c>
      <c r="F66" s="142">
        <v>29.19</v>
      </c>
      <c r="G66" s="142">
        <v>7</v>
      </c>
      <c r="H66" s="142"/>
      <c r="I66" s="142"/>
      <c r="J66" s="142">
        <v>0.4</v>
      </c>
      <c r="K66" s="142" t="s">
        <v>184</v>
      </c>
      <c r="L66" s="142" t="s">
        <v>184</v>
      </c>
      <c r="M66" s="142" t="s">
        <v>339</v>
      </c>
      <c r="N66" s="142"/>
      <c r="O66" s="142" t="s">
        <v>47</v>
      </c>
      <c r="P66" s="142">
        <v>1</v>
      </c>
      <c r="Q66" s="142"/>
      <c r="R66" s="143"/>
      <c r="S66" s="16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9">
        <v>252</v>
      </c>
      <c r="B67" s="142" t="s">
        <v>79</v>
      </c>
      <c r="C67" s="142">
        <v>260</v>
      </c>
      <c r="D67" s="142">
        <v>71</v>
      </c>
      <c r="E67" s="142" t="s">
        <v>86</v>
      </c>
      <c r="F67" s="142">
        <v>29.38</v>
      </c>
      <c r="G67" s="142">
        <v>2</v>
      </c>
      <c r="H67" s="142"/>
      <c r="I67" s="142"/>
      <c r="J67" s="142">
        <v>0.2</v>
      </c>
      <c r="K67" s="142" t="s">
        <v>89</v>
      </c>
      <c r="L67" s="142" t="s">
        <v>184</v>
      </c>
      <c r="M67" s="142" t="s">
        <v>339</v>
      </c>
      <c r="N67" s="142"/>
      <c r="O67" s="142" t="s">
        <v>47</v>
      </c>
      <c r="P67" s="142">
        <v>1</v>
      </c>
      <c r="Q67" s="142"/>
      <c r="R67" s="143"/>
      <c r="S67" s="16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9">
        <v>253</v>
      </c>
      <c r="B68" s="142" t="s">
        <v>79</v>
      </c>
      <c r="C68" s="142">
        <v>117</v>
      </c>
      <c r="D68" s="142">
        <v>43</v>
      </c>
      <c r="E68" s="142" t="s">
        <v>239</v>
      </c>
      <c r="F68" s="142">
        <v>29.7</v>
      </c>
      <c r="G68" s="142">
        <v>13</v>
      </c>
      <c r="H68" s="142">
        <v>0.1</v>
      </c>
      <c r="I68" s="142" t="s">
        <v>107</v>
      </c>
      <c r="J68" s="142">
        <v>2</v>
      </c>
      <c r="K68" s="142" t="s">
        <v>184</v>
      </c>
      <c r="L68" s="142" t="s">
        <v>86</v>
      </c>
      <c r="M68" s="142" t="s">
        <v>264</v>
      </c>
      <c r="N68" s="142" t="s">
        <v>284</v>
      </c>
      <c r="O68" s="142" t="s">
        <v>279</v>
      </c>
      <c r="P68" s="142">
        <v>1</v>
      </c>
      <c r="Q68" s="142"/>
      <c r="R68" s="143" t="s">
        <v>285</v>
      </c>
      <c r="S68" s="16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9">
        <v>254</v>
      </c>
      <c r="B69" s="142" t="s">
        <v>79</v>
      </c>
      <c r="C69" s="142">
        <v>303</v>
      </c>
      <c r="D69" s="142">
        <v>42</v>
      </c>
      <c r="E69" s="142" t="s">
        <v>143</v>
      </c>
      <c r="F69" s="142">
        <v>29.6</v>
      </c>
      <c r="G69" s="142">
        <v>2</v>
      </c>
      <c r="H69" s="142"/>
      <c r="I69" s="142"/>
      <c r="J69" s="142">
        <v>0.6</v>
      </c>
      <c r="K69" s="142" t="s">
        <v>86</v>
      </c>
      <c r="L69" s="142" t="s">
        <v>184</v>
      </c>
      <c r="M69" s="142" t="s">
        <v>339</v>
      </c>
      <c r="N69" s="142"/>
      <c r="O69" s="142" t="s">
        <v>279</v>
      </c>
      <c r="P69" s="142">
        <v>2</v>
      </c>
      <c r="Q69" s="142"/>
      <c r="R69" s="143" t="s">
        <v>286</v>
      </c>
      <c r="S69" s="16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9">
        <v>255</v>
      </c>
      <c r="B70" s="142" t="s">
        <v>79</v>
      </c>
      <c r="C70" s="142">
        <v>267</v>
      </c>
      <c r="D70" s="142">
        <v>22</v>
      </c>
      <c r="E70" s="142" t="s">
        <v>86</v>
      </c>
      <c r="F70" s="142">
        <v>30</v>
      </c>
      <c r="G70" s="142">
        <v>2</v>
      </c>
      <c r="H70" s="142"/>
      <c r="I70" s="142"/>
      <c r="J70" s="142">
        <v>1</v>
      </c>
      <c r="K70" s="142" t="s">
        <v>184</v>
      </c>
      <c r="L70" s="142" t="s">
        <v>86</v>
      </c>
      <c r="M70" s="142" t="s">
        <v>339</v>
      </c>
      <c r="N70" s="142"/>
      <c r="O70" s="142" t="s">
        <v>47</v>
      </c>
      <c r="P70" s="142">
        <v>1</v>
      </c>
      <c r="Q70" s="142"/>
      <c r="R70" s="143"/>
      <c r="S70" s="16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5.75" thickBot="1" x14ac:dyDescent="0.3">
      <c r="A71" s="163">
        <v>256</v>
      </c>
      <c r="B71" s="147" t="s">
        <v>79</v>
      </c>
      <c r="C71" s="147">
        <v>33</v>
      </c>
      <c r="D71" s="147">
        <v>12</v>
      </c>
      <c r="E71" s="147" t="s">
        <v>143</v>
      </c>
      <c r="F71" s="147" t="s">
        <v>283</v>
      </c>
      <c r="G71" s="147">
        <v>11</v>
      </c>
      <c r="H71" s="147"/>
      <c r="I71" s="147"/>
      <c r="J71" s="147">
        <v>3</v>
      </c>
      <c r="K71" s="147" t="s">
        <v>184</v>
      </c>
      <c r="L71" s="147" t="s">
        <v>184</v>
      </c>
      <c r="M71" s="147" t="s">
        <v>339</v>
      </c>
      <c r="N71" s="147"/>
      <c r="O71" s="147" t="s">
        <v>47</v>
      </c>
      <c r="P71" s="147">
        <v>1</v>
      </c>
      <c r="Q71" s="147"/>
      <c r="R71" s="148"/>
      <c r="S71" s="16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2">
    <mergeCell ref="AU12:AV12"/>
    <mergeCell ref="A7:F7"/>
    <mergeCell ref="G7:I7"/>
    <mergeCell ref="J7:M7"/>
    <mergeCell ref="A8:F9"/>
    <mergeCell ref="G8:I8"/>
    <mergeCell ref="J8:M8"/>
    <mergeCell ref="G9:I10"/>
    <mergeCell ref="J9:M10"/>
    <mergeCell ref="O9:R9"/>
    <mergeCell ref="D10:F10"/>
    <mergeCell ref="O10:R10"/>
    <mergeCell ref="A11:R11"/>
    <mergeCell ref="K12:L12"/>
    <mergeCell ref="A1:R1"/>
    <mergeCell ref="A2:B2"/>
    <mergeCell ref="N2:P2"/>
    <mergeCell ref="A3:F3"/>
    <mergeCell ref="G3:R3"/>
    <mergeCell ref="B4:F4"/>
    <mergeCell ref="G4:I4"/>
    <mergeCell ref="J4:M4"/>
    <mergeCell ref="N4:N8"/>
    <mergeCell ref="O4:R8"/>
    <mergeCell ref="A5:C5"/>
    <mergeCell ref="E5:F5"/>
    <mergeCell ref="G5:I5"/>
    <mergeCell ref="J5:M5"/>
    <mergeCell ref="A6:C6"/>
    <mergeCell ref="E6:F6"/>
    <mergeCell ref="G6:I6"/>
    <mergeCell ref="J6:M6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L33" sqref="L33"/>
    </sheetView>
  </sheetViews>
  <sheetFormatPr baseColWidth="10" defaultRowHeight="15" x14ac:dyDescent="0.25"/>
  <cols>
    <col min="1" max="1" width="19.5703125" style="86" bestFit="1" customWidth="1"/>
    <col min="2" max="2" width="1.7109375" style="86" customWidth="1"/>
    <col min="3" max="3" width="4.5703125" style="86" customWidth="1"/>
    <col min="4" max="4" width="5.5703125" style="86" customWidth="1"/>
    <col min="5" max="5" width="19.5703125" style="86" customWidth="1"/>
    <col min="6" max="6" width="1.7109375" style="86" customWidth="1"/>
    <col min="7" max="7" width="6.7109375" style="86" customWidth="1"/>
    <col min="8" max="8" width="5.5703125" style="86" customWidth="1"/>
    <col min="9" max="9" width="19.5703125" style="86" customWidth="1"/>
    <col min="10" max="10" width="1.7109375" style="86" customWidth="1"/>
    <col min="11" max="11" width="4" style="86" customWidth="1"/>
    <col min="12" max="16384" width="11.42578125" style="86"/>
  </cols>
  <sheetData>
    <row r="1" spans="1:12" ht="15.75" thickBot="1" x14ac:dyDescent="0.3">
      <c r="A1" s="255" t="s">
        <v>64</v>
      </c>
      <c r="B1" s="256"/>
      <c r="C1" s="256"/>
      <c r="D1" s="256"/>
      <c r="E1" s="256"/>
      <c r="F1" s="256"/>
      <c r="G1" s="256"/>
      <c r="H1" s="256"/>
      <c r="I1" s="257"/>
      <c r="J1" s="87"/>
      <c r="K1" s="88"/>
    </row>
    <row r="2" spans="1:12" x14ac:dyDescent="0.25">
      <c r="A2" s="259" t="s">
        <v>65</v>
      </c>
      <c r="B2" s="259"/>
      <c r="C2" s="259"/>
      <c r="E2" s="259" t="s">
        <v>13</v>
      </c>
      <c r="F2" s="259"/>
      <c r="G2" s="259"/>
      <c r="I2" s="222" t="s">
        <v>55</v>
      </c>
    </row>
    <row r="3" spans="1:12" x14ac:dyDescent="0.25">
      <c r="A3" s="4" t="s">
        <v>67</v>
      </c>
      <c r="B3" s="4"/>
      <c r="C3" s="4" t="s">
        <v>68</v>
      </c>
      <c r="E3" s="4" t="s">
        <v>69</v>
      </c>
      <c r="F3" s="4"/>
      <c r="G3" s="4" t="s">
        <v>774</v>
      </c>
      <c r="I3" s="4" t="s">
        <v>56</v>
      </c>
    </row>
    <row r="4" spans="1:12" x14ac:dyDescent="0.25">
      <c r="A4" s="4" t="s">
        <v>72</v>
      </c>
      <c r="B4" s="4"/>
      <c r="C4" s="4" t="s">
        <v>73</v>
      </c>
      <c r="E4" s="4" t="s">
        <v>74</v>
      </c>
      <c r="F4" s="4"/>
      <c r="G4" s="4" t="s">
        <v>138</v>
      </c>
      <c r="I4" s="4" t="s">
        <v>57</v>
      </c>
    </row>
    <row r="5" spans="1:12" x14ac:dyDescent="0.25">
      <c r="A5" s="4" t="s">
        <v>21</v>
      </c>
      <c r="B5" s="4"/>
      <c r="C5" s="4" t="s">
        <v>23</v>
      </c>
      <c r="E5" s="4" t="s">
        <v>77</v>
      </c>
      <c r="F5" s="4"/>
      <c r="G5" s="4" t="s">
        <v>107</v>
      </c>
      <c r="I5" s="4" t="s">
        <v>58</v>
      </c>
    </row>
    <row r="6" spans="1:12" x14ac:dyDescent="0.25">
      <c r="A6" s="4" t="s">
        <v>78</v>
      </c>
      <c r="B6" s="4"/>
      <c r="C6" s="4" t="s">
        <v>79</v>
      </c>
      <c r="E6" s="4" t="s">
        <v>38</v>
      </c>
      <c r="F6" s="4"/>
      <c r="G6" s="4" t="s">
        <v>219</v>
      </c>
      <c r="I6" s="4" t="s">
        <v>59</v>
      </c>
      <c r="J6" s="85"/>
      <c r="K6" s="85"/>
      <c r="L6" s="2"/>
    </row>
    <row r="7" spans="1:12" x14ac:dyDescent="0.25">
      <c r="A7" s="4" t="s">
        <v>80</v>
      </c>
      <c r="B7" s="4"/>
      <c r="C7" s="4" t="s">
        <v>81</v>
      </c>
      <c r="E7" s="4" t="s">
        <v>339</v>
      </c>
      <c r="F7" s="4"/>
      <c r="G7" s="4" t="s">
        <v>339</v>
      </c>
      <c r="I7" s="4" t="s">
        <v>60</v>
      </c>
      <c r="J7" s="2"/>
      <c r="K7" s="2"/>
      <c r="L7" s="2"/>
    </row>
    <row r="8" spans="1:12" x14ac:dyDescent="0.25">
      <c r="A8" s="4" t="s">
        <v>119</v>
      </c>
      <c r="B8" s="4"/>
      <c r="C8" s="4" t="s">
        <v>120</v>
      </c>
      <c r="I8" s="4" t="s">
        <v>61</v>
      </c>
      <c r="J8" s="2"/>
      <c r="K8" s="2"/>
      <c r="L8" s="2"/>
    </row>
    <row r="9" spans="1:12" x14ac:dyDescent="0.25">
      <c r="A9" s="4" t="s">
        <v>83</v>
      </c>
      <c r="B9" s="4"/>
      <c r="C9" s="4" t="s">
        <v>84</v>
      </c>
      <c r="E9" s="260" t="s">
        <v>85</v>
      </c>
      <c r="F9" s="261"/>
      <c r="G9" s="262"/>
      <c r="J9" s="2"/>
      <c r="K9" s="2"/>
      <c r="L9" s="2"/>
    </row>
    <row r="10" spans="1:12" x14ac:dyDescent="0.25">
      <c r="A10" s="4" t="s">
        <v>87</v>
      </c>
      <c r="B10" s="4"/>
      <c r="C10" s="4" t="s">
        <v>25</v>
      </c>
      <c r="E10" s="4" t="s">
        <v>88</v>
      </c>
      <c r="F10" s="4"/>
      <c r="G10" s="4" t="s">
        <v>89</v>
      </c>
      <c r="I10" s="223" t="s">
        <v>20</v>
      </c>
      <c r="J10" s="85"/>
      <c r="K10" s="85"/>
      <c r="L10" s="2"/>
    </row>
    <row r="11" spans="1:12" x14ac:dyDescent="0.25">
      <c r="A11" s="4" t="s">
        <v>773</v>
      </c>
      <c r="B11" s="4"/>
      <c r="C11" s="4" t="s">
        <v>90</v>
      </c>
      <c r="E11" s="4" t="s">
        <v>91</v>
      </c>
      <c r="F11" s="4"/>
      <c r="G11" s="4" t="s">
        <v>86</v>
      </c>
      <c r="I11" s="4" t="s">
        <v>39</v>
      </c>
      <c r="J11" s="2"/>
      <c r="K11" s="2"/>
      <c r="L11" s="2"/>
    </row>
    <row r="12" spans="1:12" x14ac:dyDescent="0.25">
      <c r="A12" s="4" t="s">
        <v>92</v>
      </c>
      <c r="B12" s="4"/>
      <c r="C12" s="4" t="s">
        <v>150</v>
      </c>
      <c r="E12" s="4" t="s">
        <v>78</v>
      </c>
      <c r="F12" s="4"/>
      <c r="G12" s="4" t="s">
        <v>184</v>
      </c>
      <c r="I12" s="4" t="s">
        <v>40</v>
      </c>
      <c r="J12" s="2"/>
      <c r="K12" s="2"/>
      <c r="L12" s="2"/>
    </row>
    <row r="13" spans="1:12" x14ac:dyDescent="0.25">
      <c r="A13" s="4" t="s">
        <v>95</v>
      </c>
      <c r="B13" s="4"/>
      <c r="C13" s="4" t="s">
        <v>96</v>
      </c>
      <c r="E13" s="4" t="s">
        <v>769</v>
      </c>
      <c r="F13" s="4"/>
      <c r="G13" s="4" t="s">
        <v>71</v>
      </c>
      <c r="I13" s="4" t="s">
        <v>41</v>
      </c>
      <c r="J13" s="2"/>
      <c r="K13" s="2"/>
      <c r="L13" s="2"/>
    </row>
    <row r="14" spans="1:12" x14ac:dyDescent="0.25">
      <c r="A14" s="4" t="s">
        <v>99</v>
      </c>
      <c r="B14" s="4"/>
      <c r="C14" s="4" t="s">
        <v>100</v>
      </c>
      <c r="E14" s="4" t="s">
        <v>771</v>
      </c>
      <c r="F14" s="4"/>
      <c r="G14" s="4" t="s">
        <v>103</v>
      </c>
      <c r="I14" s="4" t="s">
        <v>42</v>
      </c>
      <c r="J14" s="2"/>
      <c r="K14" s="2"/>
    </row>
    <row r="15" spans="1:12" x14ac:dyDescent="0.25">
      <c r="A15" s="4" t="s">
        <v>104</v>
      </c>
      <c r="B15" s="4"/>
      <c r="C15" s="4" t="s">
        <v>105</v>
      </c>
      <c r="E15" s="4" t="s">
        <v>770</v>
      </c>
      <c r="F15" s="4"/>
      <c r="G15" s="4" t="s">
        <v>108</v>
      </c>
      <c r="I15" s="4" t="s">
        <v>43</v>
      </c>
      <c r="J15" s="2"/>
      <c r="K15" s="2"/>
    </row>
    <row r="16" spans="1:12" x14ac:dyDescent="0.25">
      <c r="A16" s="4" t="s">
        <v>109</v>
      </c>
      <c r="B16" s="4"/>
      <c r="C16" s="4" t="s">
        <v>110</v>
      </c>
      <c r="I16" s="4" t="s">
        <v>805</v>
      </c>
      <c r="J16" s="2"/>
      <c r="K16" s="2"/>
    </row>
    <row r="17" spans="1:11" x14ac:dyDescent="0.25">
      <c r="A17" s="4" t="s">
        <v>111</v>
      </c>
      <c r="B17" s="4"/>
      <c r="C17" s="4" t="s">
        <v>112</v>
      </c>
      <c r="E17" s="260" t="s">
        <v>97</v>
      </c>
      <c r="F17" s="261"/>
      <c r="G17" s="262"/>
      <c r="J17" s="85"/>
      <c r="K17" s="85"/>
    </row>
    <row r="18" spans="1:11" x14ac:dyDescent="0.25">
      <c r="A18" s="4" t="s">
        <v>113</v>
      </c>
      <c r="B18" s="4"/>
      <c r="C18" s="4" t="s">
        <v>772</v>
      </c>
      <c r="E18" s="4" t="s">
        <v>101</v>
      </c>
      <c r="F18" s="4"/>
      <c r="G18" s="4" t="s">
        <v>102</v>
      </c>
      <c r="J18" s="2"/>
      <c r="K18" s="2"/>
    </row>
    <row r="19" spans="1:11" x14ac:dyDescent="0.25">
      <c r="A19" s="4" t="s">
        <v>114</v>
      </c>
      <c r="B19" s="4"/>
      <c r="C19" s="4" t="s">
        <v>115</v>
      </c>
      <c r="E19" s="4" t="s">
        <v>106</v>
      </c>
      <c r="F19" s="4"/>
      <c r="G19" s="4" t="s">
        <v>107</v>
      </c>
      <c r="J19" s="2"/>
      <c r="K19" s="2"/>
    </row>
    <row r="20" spans="1:11" x14ac:dyDescent="0.25">
      <c r="A20" s="4" t="s">
        <v>22</v>
      </c>
      <c r="B20" s="4"/>
      <c r="C20" s="4" t="s">
        <v>24</v>
      </c>
      <c r="J20" s="2"/>
      <c r="K20" s="2"/>
    </row>
    <row r="21" spans="1:11" x14ac:dyDescent="0.25">
      <c r="E21" s="263" t="s">
        <v>49</v>
      </c>
      <c r="F21" s="264"/>
      <c r="G21" s="265"/>
    </row>
    <row r="22" spans="1:11" x14ac:dyDescent="0.25">
      <c r="A22" s="258" t="s">
        <v>14</v>
      </c>
      <c r="B22" s="258"/>
      <c r="C22" s="258"/>
      <c r="E22" s="4" t="s">
        <v>44</v>
      </c>
      <c r="F22" s="4"/>
      <c r="G22" s="4" t="s">
        <v>47</v>
      </c>
    </row>
    <row r="23" spans="1:11" x14ac:dyDescent="0.25">
      <c r="A23" s="4" t="s">
        <v>26</v>
      </c>
      <c r="B23" s="224"/>
      <c r="C23" s="4" t="s">
        <v>35</v>
      </c>
      <c r="E23" s="4" t="s">
        <v>776</v>
      </c>
      <c r="F23" s="4"/>
      <c r="G23" s="4" t="s">
        <v>149</v>
      </c>
    </row>
    <row r="24" spans="1:11" x14ac:dyDescent="0.25">
      <c r="A24" s="4" t="s">
        <v>27</v>
      </c>
      <c r="B24" s="4"/>
      <c r="C24" s="4" t="s">
        <v>33</v>
      </c>
      <c r="E24" s="4" t="s">
        <v>46</v>
      </c>
      <c r="F24" s="4"/>
      <c r="G24" s="4" t="s">
        <v>48</v>
      </c>
    </row>
    <row r="25" spans="1:11" x14ac:dyDescent="0.25">
      <c r="A25" s="4" t="s">
        <v>761</v>
      </c>
      <c r="B25" s="4"/>
      <c r="C25" s="4" t="s">
        <v>290</v>
      </c>
      <c r="E25" s="4" t="s">
        <v>45</v>
      </c>
      <c r="F25" s="4"/>
      <c r="G25" s="4" t="s">
        <v>142</v>
      </c>
    </row>
    <row r="26" spans="1:11" x14ac:dyDescent="0.25">
      <c r="A26" s="4" t="s">
        <v>28</v>
      </c>
      <c r="B26" s="4"/>
      <c r="C26" s="4" t="s">
        <v>34</v>
      </c>
      <c r="D26" s="2"/>
      <c r="E26" s="4" t="s">
        <v>775</v>
      </c>
      <c r="F26" s="4"/>
      <c r="G26" s="4" t="s">
        <v>279</v>
      </c>
    </row>
    <row r="27" spans="1:11" x14ac:dyDescent="0.25">
      <c r="A27" s="4" t="s">
        <v>29</v>
      </c>
      <c r="B27" s="4"/>
      <c r="C27" s="4" t="s">
        <v>37</v>
      </c>
      <c r="E27" s="4" t="s">
        <v>777</v>
      </c>
      <c r="F27" s="4"/>
      <c r="G27" s="4" t="s">
        <v>708</v>
      </c>
    </row>
    <row r="28" spans="1:11" x14ac:dyDescent="0.25">
      <c r="A28" s="4" t="s">
        <v>30</v>
      </c>
      <c r="B28" s="4"/>
      <c r="C28" s="4" t="s">
        <v>36</v>
      </c>
    </row>
    <row r="29" spans="1:11" x14ac:dyDescent="0.25">
      <c r="A29" s="4" t="s">
        <v>31</v>
      </c>
      <c r="B29" s="4"/>
      <c r="C29" s="4" t="s">
        <v>262</v>
      </c>
      <c r="E29" s="258" t="s">
        <v>66</v>
      </c>
      <c r="F29" s="258"/>
      <c r="G29" s="258"/>
    </row>
    <row r="30" spans="1:11" x14ac:dyDescent="0.25">
      <c r="A30" s="4" t="s">
        <v>62</v>
      </c>
      <c r="B30" s="4"/>
      <c r="C30" s="4" t="s">
        <v>63</v>
      </c>
      <c r="E30" s="4" t="s">
        <v>70</v>
      </c>
      <c r="F30" s="4"/>
      <c r="G30" s="4" t="s">
        <v>71</v>
      </c>
    </row>
    <row r="31" spans="1:11" x14ac:dyDescent="0.25">
      <c r="A31" s="4" t="s">
        <v>32</v>
      </c>
      <c r="B31" s="4"/>
      <c r="C31" s="4" t="s">
        <v>116</v>
      </c>
      <c r="E31" s="4" t="s">
        <v>75</v>
      </c>
      <c r="F31" s="4"/>
      <c r="G31" s="4" t="s">
        <v>76</v>
      </c>
    </row>
    <row r="32" spans="1:11" x14ac:dyDescent="0.25">
      <c r="A32" s="4" t="s">
        <v>122</v>
      </c>
      <c r="B32" s="4"/>
      <c r="C32" s="4" t="s">
        <v>123</v>
      </c>
    </row>
    <row r="33" spans="1:9" x14ac:dyDescent="0.25">
      <c r="A33" s="4" t="s">
        <v>124</v>
      </c>
      <c r="B33" s="4"/>
      <c r="C33" s="4" t="s">
        <v>125</v>
      </c>
    </row>
    <row r="36" spans="1:9" x14ac:dyDescent="0.25">
      <c r="I36" s="2"/>
    </row>
    <row r="43" spans="1:9" x14ac:dyDescent="0.25">
      <c r="I43" s="2"/>
    </row>
  </sheetData>
  <mergeCells count="8">
    <mergeCell ref="A1:I1"/>
    <mergeCell ref="A22:C22"/>
    <mergeCell ref="A2:C2"/>
    <mergeCell ref="E2:G2"/>
    <mergeCell ref="E29:G29"/>
    <mergeCell ref="E9:G9"/>
    <mergeCell ref="E21:G21"/>
    <mergeCell ref="E17:G17"/>
  </mergeCells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28" zoomScale="70" zoomScaleNormal="70" workbookViewId="0">
      <selection activeCell="AD21" sqref="AD21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722</v>
      </c>
      <c r="D2" s="151"/>
      <c r="E2" s="152"/>
      <c r="F2" s="153"/>
      <c r="G2" s="164"/>
      <c r="H2" s="164"/>
      <c r="I2" s="164"/>
      <c r="J2" s="164"/>
      <c r="K2" s="54"/>
      <c r="L2" s="166"/>
      <c r="M2" s="165"/>
      <c r="N2" s="292"/>
      <c r="O2" s="292"/>
      <c r="P2" s="316"/>
      <c r="Q2" s="166" t="s">
        <v>133</v>
      </c>
      <c r="R2" s="41">
        <v>40779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287</v>
      </c>
      <c r="C4" s="288"/>
      <c r="D4" s="288"/>
      <c r="E4" s="288"/>
      <c r="F4" s="289"/>
      <c r="G4" s="287" t="s">
        <v>53</v>
      </c>
      <c r="H4" s="288"/>
      <c r="I4" s="288"/>
      <c r="J4" s="332"/>
      <c r="K4" s="333"/>
      <c r="L4" s="333"/>
      <c r="M4" s="334"/>
      <c r="N4" s="301" t="s">
        <v>11</v>
      </c>
      <c r="O4" s="317" t="s">
        <v>825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72">
        <v>245</v>
      </c>
      <c r="E5" s="285">
        <v>90</v>
      </c>
      <c r="F5" s="286"/>
      <c r="G5" s="287" t="s">
        <v>16</v>
      </c>
      <c r="H5" s="288"/>
      <c r="I5" s="288"/>
      <c r="J5" s="288" t="s">
        <v>724</v>
      </c>
      <c r="K5" s="288"/>
      <c r="L5" s="288"/>
      <c r="M5" s="288"/>
      <c r="N5" s="301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30</v>
      </c>
      <c r="E6" s="284">
        <v>2.5</v>
      </c>
      <c r="F6" s="286"/>
      <c r="G6" s="287" t="s">
        <v>19</v>
      </c>
      <c r="H6" s="288"/>
      <c r="I6" s="288"/>
      <c r="J6" s="288" t="s">
        <v>253</v>
      </c>
      <c r="K6" s="288"/>
      <c r="L6" s="288"/>
      <c r="M6" s="288"/>
      <c r="N6" s="301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 t="s">
        <v>288</v>
      </c>
      <c r="K7" s="288"/>
      <c r="L7" s="288"/>
      <c r="M7" s="288"/>
      <c r="N7" s="301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276" t="s">
        <v>271</v>
      </c>
      <c r="B8" s="328"/>
      <c r="C8" s="328"/>
      <c r="D8" s="328"/>
      <c r="E8" s="328"/>
      <c r="F8" s="373"/>
      <c r="G8" s="287" t="s">
        <v>18</v>
      </c>
      <c r="H8" s="288"/>
      <c r="I8" s="288"/>
      <c r="J8" s="288" t="s">
        <v>280</v>
      </c>
      <c r="K8" s="288"/>
      <c r="L8" s="288"/>
      <c r="M8" s="288"/>
      <c r="N8" s="301"/>
      <c r="O8" s="323"/>
      <c r="P8" s="324"/>
      <c r="Q8" s="324"/>
      <c r="R8" s="32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26"/>
      <c r="B9" s="410"/>
      <c r="C9" s="410"/>
      <c r="D9" s="410"/>
      <c r="E9" s="410"/>
      <c r="F9" s="434"/>
      <c r="G9" s="328" t="s">
        <v>54</v>
      </c>
      <c r="H9" s="328"/>
      <c r="I9" s="277"/>
      <c r="J9" s="290"/>
      <c r="K9" s="290"/>
      <c r="L9" s="290"/>
      <c r="M9" s="290"/>
      <c r="N9" s="178" t="s">
        <v>159</v>
      </c>
      <c r="O9" s="284"/>
      <c r="P9" s="285"/>
      <c r="Q9" s="285"/>
      <c r="R9" s="286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thickBot="1" x14ac:dyDescent="0.3">
      <c r="A10" s="72" t="s">
        <v>720</v>
      </c>
      <c r="B10" s="74">
        <v>130</v>
      </c>
      <c r="C10" s="73" t="s">
        <v>721</v>
      </c>
      <c r="D10" s="438" t="s">
        <v>723</v>
      </c>
      <c r="E10" s="439"/>
      <c r="F10" s="440"/>
      <c r="G10" s="329"/>
      <c r="H10" s="329"/>
      <c r="I10" s="330"/>
      <c r="J10" s="302"/>
      <c r="K10" s="302"/>
      <c r="L10" s="302"/>
      <c r="M10" s="302"/>
      <c r="N10" s="160" t="s">
        <v>160</v>
      </c>
      <c r="O10" s="310" t="s">
        <v>273</v>
      </c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257</v>
      </c>
      <c r="B14" s="142" t="s">
        <v>79</v>
      </c>
      <c r="C14" s="142">
        <v>7</v>
      </c>
      <c r="D14" s="142">
        <v>88</v>
      </c>
      <c r="E14" s="142" t="s">
        <v>121</v>
      </c>
      <c r="F14" s="142">
        <v>0.19</v>
      </c>
      <c r="G14" s="142">
        <v>1</v>
      </c>
      <c r="H14" s="142"/>
      <c r="I14" s="142"/>
      <c r="J14" s="142">
        <v>0.2</v>
      </c>
      <c r="K14" s="142" t="s">
        <v>86</v>
      </c>
      <c r="L14" s="142" t="s">
        <v>86</v>
      </c>
      <c r="M14" s="142" t="s">
        <v>339</v>
      </c>
      <c r="N14" s="142"/>
      <c r="O14" s="142" t="s">
        <v>142</v>
      </c>
      <c r="P14" s="142">
        <v>5</v>
      </c>
      <c r="Q14" s="142"/>
      <c r="R14" s="143"/>
      <c r="S14" s="16"/>
      <c r="T14" s="15"/>
      <c r="U14" s="15"/>
      <c r="V14" s="15"/>
      <c r="W14" s="15"/>
      <c r="X14" s="15">
        <v>1</v>
      </c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258</v>
      </c>
      <c r="B15" s="142" t="s">
        <v>79</v>
      </c>
      <c r="C15" s="142">
        <v>135</v>
      </c>
      <c r="D15" s="142">
        <v>86</v>
      </c>
      <c r="E15" s="142" t="s">
        <v>239</v>
      </c>
      <c r="F15" s="142">
        <v>0.73</v>
      </c>
      <c r="G15" s="142">
        <v>2</v>
      </c>
      <c r="H15" s="142"/>
      <c r="I15" s="142"/>
      <c r="J15" s="142">
        <v>0.15</v>
      </c>
      <c r="K15" s="142" t="s">
        <v>89</v>
      </c>
      <c r="L15" s="142" t="s">
        <v>184</v>
      </c>
      <c r="M15" s="142" t="s">
        <v>339</v>
      </c>
      <c r="N15" s="142"/>
      <c r="O15" s="142" t="s">
        <v>279</v>
      </c>
      <c r="P15" s="142">
        <v>3</v>
      </c>
      <c r="Q15" s="142"/>
      <c r="R15" s="143"/>
      <c r="S15" s="16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79">
        <v>259</v>
      </c>
      <c r="B16" s="142" t="s">
        <v>79</v>
      </c>
      <c r="C16" s="142">
        <v>112</v>
      </c>
      <c r="D16" s="142">
        <v>82</v>
      </c>
      <c r="E16" s="142" t="s">
        <v>71</v>
      </c>
      <c r="F16" s="142">
        <v>1.23</v>
      </c>
      <c r="G16" s="142">
        <v>2</v>
      </c>
      <c r="H16" s="142"/>
      <c r="I16" s="142"/>
      <c r="J16" s="142">
        <v>0.4</v>
      </c>
      <c r="K16" s="142" t="s">
        <v>86</v>
      </c>
      <c r="L16" s="142" t="s">
        <v>184</v>
      </c>
      <c r="M16" s="142" t="s">
        <v>339</v>
      </c>
      <c r="N16" s="142"/>
      <c r="O16" s="142" t="s">
        <v>279</v>
      </c>
      <c r="P16" s="142">
        <v>3</v>
      </c>
      <c r="Q16" s="142"/>
      <c r="R16" s="138"/>
      <c r="S16" s="16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4">
        <v>260</v>
      </c>
      <c r="B17" s="145" t="s">
        <v>79</v>
      </c>
      <c r="C17" s="145">
        <v>222</v>
      </c>
      <c r="D17" s="145">
        <v>41</v>
      </c>
      <c r="E17" s="145" t="s">
        <v>238</v>
      </c>
      <c r="F17" s="145">
        <v>0.75</v>
      </c>
      <c r="G17" s="145">
        <v>3</v>
      </c>
      <c r="H17" s="145"/>
      <c r="I17" s="145"/>
      <c r="J17" s="145">
        <v>0.2</v>
      </c>
      <c r="K17" s="145" t="s">
        <v>184</v>
      </c>
      <c r="L17" s="145" t="s">
        <v>184</v>
      </c>
      <c r="M17" s="145" t="s">
        <v>339</v>
      </c>
      <c r="N17" s="145"/>
      <c r="O17" s="145" t="s">
        <v>279</v>
      </c>
      <c r="P17" s="145">
        <v>2</v>
      </c>
      <c r="Q17" s="145"/>
      <c r="R17" s="138"/>
      <c r="S17" s="16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25.5" x14ac:dyDescent="0.25">
      <c r="A18" s="144">
        <v>261</v>
      </c>
      <c r="B18" s="145" t="s">
        <v>79</v>
      </c>
      <c r="C18" s="145">
        <v>142</v>
      </c>
      <c r="D18" s="145">
        <v>75</v>
      </c>
      <c r="E18" s="145" t="s">
        <v>289</v>
      </c>
      <c r="F18" s="145">
        <v>1.23</v>
      </c>
      <c r="G18" s="145">
        <v>10</v>
      </c>
      <c r="H18" s="145"/>
      <c r="I18" s="145"/>
      <c r="J18" s="145">
        <v>2.5</v>
      </c>
      <c r="K18" s="145" t="s">
        <v>86</v>
      </c>
      <c r="L18" s="145" t="s">
        <v>86</v>
      </c>
      <c r="M18" s="145" t="s">
        <v>339</v>
      </c>
      <c r="N18" s="145"/>
      <c r="O18" s="145" t="s">
        <v>47</v>
      </c>
      <c r="P18" s="145">
        <v>1</v>
      </c>
      <c r="Q18" s="145">
        <v>279</v>
      </c>
      <c r="R18" s="138" t="s">
        <v>292</v>
      </c>
      <c r="S18" s="16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79">
        <v>262</v>
      </c>
      <c r="B19" s="142" t="s">
        <v>79</v>
      </c>
      <c r="C19" s="142">
        <v>315</v>
      </c>
      <c r="D19" s="142">
        <v>34</v>
      </c>
      <c r="E19" s="142" t="s">
        <v>143</v>
      </c>
      <c r="F19" s="142">
        <v>1.9</v>
      </c>
      <c r="G19" s="142">
        <v>3</v>
      </c>
      <c r="H19" s="142">
        <v>1</v>
      </c>
      <c r="I19" s="142" t="s">
        <v>107</v>
      </c>
      <c r="J19" s="142">
        <v>1.2</v>
      </c>
      <c r="K19" s="142" t="s">
        <v>184</v>
      </c>
      <c r="L19" s="142" t="s">
        <v>89</v>
      </c>
      <c r="M19" s="142" t="s">
        <v>339</v>
      </c>
      <c r="N19" s="142" t="s">
        <v>290</v>
      </c>
      <c r="O19" s="142" t="s">
        <v>47</v>
      </c>
      <c r="P19" s="142">
        <v>1</v>
      </c>
      <c r="Q19" s="142"/>
      <c r="R19" s="138"/>
      <c r="S19" s="16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79">
        <v>263</v>
      </c>
      <c r="B20" s="142" t="s">
        <v>79</v>
      </c>
      <c r="C20" s="142">
        <v>152</v>
      </c>
      <c r="D20" s="142">
        <v>90</v>
      </c>
      <c r="E20" s="142"/>
      <c r="F20" s="142">
        <v>1.96</v>
      </c>
      <c r="G20" s="142">
        <v>3</v>
      </c>
      <c r="H20" s="142"/>
      <c r="I20" s="142"/>
      <c r="J20" s="142">
        <v>0.3</v>
      </c>
      <c r="K20" s="142" t="s">
        <v>184</v>
      </c>
      <c r="L20" s="142" t="s">
        <v>184</v>
      </c>
      <c r="M20" s="142" t="s">
        <v>339</v>
      </c>
      <c r="N20" s="142"/>
      <c r="O20" s="142" t="s">
        <v>142</v>
      </c>
      <c r="P20" s="142">
        <v>5</v>
      </c>
      <c r="Q20" s="142"/>
      <c r="R20" s="138"/>
      <c r="S20" s="16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79">
        <v>264</v>
      </c>
      <c r="B21" s="142" t="s">
        <v>79</v>
      </c>
      <c r="C21" s="142">
        <v>149</v>
      </c>
      <c r="D21" s="142">
        <v>35</v>
      </c>
      <c r="E21" s="142" t="s">
        <v>239</v>
      </c>
      <c r="F21" s="142">
        <v>2.2999999999999998</v>
      </c>
      <c r="G21" s="142">
        <v>2</v>
      </c>
      <c r="H21" s="142"/>
      <c r="I21" s="142" t="s">
        <v>102</v>
      </c>
      <c r="J21" s="142">
        <v>1</v>
      </c>
      <c r="K21" s="142" t="s">
        <v>86</v>
      </c>
      <c r="L21" s="142" t="s">
        <v>184</v>
      </c>
      <c r="M21" s="142" t="s">
        <v>339</v>
      </c>
      <c r="N21" s="142"/>
      <c r="O21" s="142" t="s">
        <v>47</v>
      </c>
      <c r="P21" s="142">
        <v>1</v>
      </c>
      <c r="Q21" s="142"/>
      <c r="R21" s="138"/>
      <c r="S21" s="16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79">
        <v>265</v>
      </c>
      <c r="B22" s="142" t="s">
        <v>79</v>
      </c>
      <c r="C22" s="142">
        <v>155</v>
      </c>
      <c r="D22" s="142">
        <v>90</v>
      </c>
      <c r="E22" s="142"/>
      <c r="F22" s="142">
        <v>3.1</v>
      </c>
      <c r="G22" s="21">
        <v>2</v>
      </c>
      <c r="H22" s="142"/>
      <c r="I22" s="142" t="s">
        <v>102</v>
      </c>
      <c r="J22" s="142">
        <v>0.1</v>
      </c>
      <c r="K22" s="142" t="s">
        <v>184</v>
      </c>
      <c r="L22" s="142" t="s">
        <v>184</v>
      </c>
      <c r="M22" s="142" t="s">
        <v>339</v>
      </c>
      <c r="N22" s="142"/>
      <c r="O22" s="142" t="s">
        <v>47</v>
      </c>
      <c r="P22" s="142">
        <v>4</v>
      </c>
      <c r="Q22" s="142"/>
      <c r="R22" s="138"/>
      <c r="S22" s="16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79">
        <v>266</v>
      </c>
      <c r="B23" s="142" t="s">
        <v>79</v>
      </c>
      <c r="C23" s="142">
        <v>189</v>
      </c>
      <c r="D23" s="142">
        <v>62</v>
      </c>
      <c r="E23" s="142" t="s">
        <v>289</v>
      </c>
      <c r="F23" s="142">
        <v>4.08</v>
      </c>
      <c r="G23" s="142">
        <v>1</v>
      </c>
      <c r="H23" s="142"/>
      <c r="I23" s="142" t="s">
        <v>107</v>
      </c>
      <c r="J23" s="142">
        <v>0.2</v>
      </c>
      <c r="K23" s="142" t="s">
        <v>184</v>
      </c>
      <c r="L23" s="142" t="s">
        <v>184</v>
      </c>
      <c r="M23" s="142" t="s">
        <v>339</v>
      </c>
      <c r="N23" s="142"/>
      <c r="O23" s="142" t="s">
        <v>47</v>
      </c>
      <c r="P23" s="142">
        <v>0</v>
      </c>
      <c r="Q23" s="142"/>
      <c r="R23" s="138"/>
      <c r="S23" s="16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79">
        <v>267</v>
      </c>
      <c r="B24" s="142" t="s">
        <v>79</v>
      </c>
      <c r="C24" s="142">
        <v>189</v>
      </c>
      <c r="D24" s="142">
        <v>50</v>
      </c>
      <c r="E24" s="142" t="s">
        <v>238</v>
      </c>
      <c r="F24" s="142">
        <v>4.7</v>
      </c>
      <c r="G24" s="142">
        <v>2</v>
      </c>
      <c r="H24" s="142"/>
      <c r="I24" s="142" t="s">
        <v>107</v>
      </c>
      <c r="J24" s="142">
        <v>0.5</v>
      </c>
      <c r="K24" s="142" t="s">
        <v>86</v>
      </c>
      <c r="L24" s="142" t="s">
        <v>86</v>
      </c>
      <c r="M24" s="142" t="s">
        <v>339</v>
      </c>
      <c r="N24" s="142"/>
      <c r="O24" s="142" t="s">
        <v>47</v>
      </c>
      <c r="P24" s="142">
        <v>0</v>
      </c>
      <c r="Q24" s="142"/>
      <c r="R24" s="138" t="s">
        <v>291</v>
      </c>
      <c r="S24" s="16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79">
        <v>268</v>
      </c>
      <c r="B25" s="142" t="s">
        <v>79</v>
      </c>
      <c r="C25" s="142">
        <v>150</v>
      </c>
      <c r="D25" s="142">
        <v>31</v>
      </c>
      <c r="E25" s="142" t="s">
        <v>238</v>
      </c>
      <c r="F25" s="142">
        <v>5.65</v>
      </c>
      <c r="G25" s="142">
        <v>5</v>
      </c>
      <c r="H25" s="142"/>
      <c r="I25" s="142" t="s">
        <v>107</v>
      </c>
      <c r="J25" s="142">
        <v>2.2999999999999998</v>
      </c>
      <c r="K25" s="142" t="s">
        <v>184</v>
      </c>
      <c r="L25" s="142" t="s">
        <v>184</v>
      </c>
      <c r="M25" s="142" t="s">
        <v>339</v>
      </c>
      <c r="N25" s="142"/>
      <c r="O25" s="142" t="s">
        <v>47</v>
      </c>
      <c r="P25" s="142">
        <v>1</v>
      </c>
      <c r="Q25" s="142"/>
      <c r="R25" s="138"/>
      <c r="S25" s="16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79">
        <v>269</v>
      </c>
      <c r="B26" s="142" t="s">
        <v>79</v>
      </c>
      <c r="C26" s="142">
        <v>354</v>
      </c>
      <c r="D26" s="142">
        <v>75</v>
      </c>
      <c r="E26" s="142" t="s">
        <v>121</v>
      </c>
      <c r="F26" s="142">
        <v>5.95</v>
      </c>
      <c r="G26" s="142">
        <v>3</v>
      </c>
      <c r="H26" s="142"/>
      <c r="I26" s="142" t="s">
        <v>107</v>
      </c>
      <c r="J26" s="142">
        <v>0.2</v>
      </c>
      <c r="K26" s="142" t="s">
        <v>184</v>
      </c>
      <c r="L26" s="142" t="s">
        <v>184</v>
      </c>
      <c r="M26" s="142" t="s">
        <v>339</v>
      </c>
      <c r="N26" s="142"/>
      <c r="O26" s="142" t="s">
        <v>47</v>
      </c>
      <c r="P26" s="142">
        <v>1</v>
      </c>
      <c r="Q26" s="142"/>
      <c r="R26" s="138"/>
      <c r="S26" s="16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79">
        <v>270</v>
      </c>
      <c r="B27" s="142" t="s">
        <v>79</v>
      </c>
      <c r="C27" s="142">
        <v>345</v>
      </c>
      <c r="D27" s="142">
        <v>27</v>
      </c>
      <c r="E27" s="142" t="s">
        <v>238</v>
      </c>
      <c r="F27" s="24">
        <v>5.6</v>
      </c>
      <c r="G27" s="142">
        <v>2</v>
      </c>
      <c r="H27" s="142"/>
      <c r="I27" s="142"/>
      <c r="J27" s="142">
        <v>1</v>
      </c>
      <c r="K27" s="142" t="s">
        <v>89</v>
      </c>
      <c r="L27" s="142" t="s">
        <v>184</v>
      </c>
      <c r="M27" s="142" t="s">
        <v>339</v>
      </c>
      <c r="N27" s="142"/>
      <c r="O27" s="142" t="s">
        <v>47</v>
      </c>
      <c r="P27" s="142">
        <v>2</v>
      </c>
      <c r="Q27" s="142"/>
      <c r="R27" s="143"/>
      <c r="S27" s="16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79">
        <v>271</v>
      </c>
      <c r="B28" s="142" t="s">
        <v>79</v>
      </c>
      <c r="C28" s="142">
        <v>124</v>
      </c>
      <c r="D28" s="142">
        <v>90</v>
      </c>
      <c r="E28" s="142"/>
      <c r="F28" s="24">
        <v>6.6</v>
      </c>
      <c r="G28" s="142">
        <v>5</v>
      </c>
      <c r="H28" s="142"/>
      <c r="I28" s="142" t="s">
        <v>102</v>
      </c>
      <c r="J28" s="142">
        <v>1</v>
      </c>
      <c r="K28" s="142" t="s">
        <v>184</v>
      </c>
      <c r="L28" s="142" t="s">
        <v>89</v>
      </c>
      <c r="M28" s="142" t="s">
        <v>339</v>
      </c>
      <c r="N28" s="142"/>
      <c r="O28" s="142" t="s">
        <v>665</v>
      </c>
      <c r="P28" s="142">
        <v>2</v>
      </c>
      <c r="Q28" s="142"/>
      <c r="R28" s="143"/>
      <c r="S28" s="16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79">
        <v>272</v>
      </c>
      <c r="B29" s="142" t="s">
        <v>79</v>
      </c>
      <c r="C29" s="142">
        <v>307</v>
      </c>
      <c r="D29" s="142">
        <v>84</v>
      </c>
      <c r="E29" s="142" t="s">
        <v>239</v>
      </c>
      <c r="F29" s="142">
        <v>7.1</v>
      </c>
      <c r="G29" s="142">
        <v>7</v>
      </c>
      <c r="H29" s="142"/>
      <c r="I29" s="142" t="s">
        <v>102</v>
      </c>
      <c r="J29" s="142">
        <v>0.7</v>
      </c>
      <c r="K29" s="142" t="s">
        <v>184</v>
      </c>
      <c r="L29" s="142" t="s">
        <v>89</v>
      </c>
      <c r="M29" s="142" t="s">
        <v>339</v>
      </c>
      <c r="N29" s="142"/>
      <c r="O29" s="142" t="s">
        <v>142</v>
      </c>
      <c r="P29" s="20">
        <v>4</v>
      </c>
      <c r="Q29" s="142"/>
      <c r="R29" s="143"/>
      <c r="S29" s="16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79">
        <v>273</v>
      </c>
      <c r="B30" s="142" t="s">
        <v>79</v>
      </c>
      <c r="C30" s="142">
        <v>126</v>
      </c>
      <c r="D30" s="142">
        <v>90</v>
      </c>
      <c r="E30" s="142"/>
      <c r="F30" s="142">
        <v>7.36</v>
      </c>
      <c r="G30" s="142">
        <v>2</v>
      </c>
      <c r="H30" s="142"/>
      <c r="I30" s="142"/>
      <c r="J30" s="142">
        <v>0.3</v>
      </c>
      <c r="K30" s="142" t="s">
        <v>184</v>
      </c>
      <c r="L30" s="142" t="s">
        <v>184</v>
      </c>
      <c r="M30" s="142" t="s">
        <v>339</v>
      </c>
      <c r="N30" s="142"/>
      <c r="O30" s="142" t="s">
        <v>47</v>
      </c>
      <c r="P30" s="20">
        <v>1</v>
      </c>
      <c r="Q30" s="142"/>
      <c r="R30" s="143"/>
      <c r="S30" s="16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79">
        <v>274</v>
      </c>
      <c r="B31" s="142" t="s">
        <v>79</v>
      </c>
      <c r="C31" s="142">
        <v>138</v>
      </c>
      <c r="D31" s="142">
        <v>10</v>
      </c>
      <c r="E31" s="142" t="s">
        <v>289</v>
      </c>
      <c r="F31" s="142">
        <v>7.7</v>
      </c>
      <c r="G31" s="142">
        <v>3</v>
      </c>
      <c r="H31" s="142"/>
      <c r="I31" s="142"/>
      <c r="J31" s="142">
        <v>1.5</v>
      </c>
      <c r="K31" s="142" t="s">
        <v>89</v>
      </c>
      <c r="L31" s="142" t="s">
        <v>184</v>
      </c>
      <c r="M31" s="142" t="s">
        <v>339</v>
      </c>
      <c r="N31" s="142"/>
      <c r="O31" s="142" t="s">
        <v>279</v>
      </c>
      <c r="P31" s="20">
        <v>5</v>
      </c>
      <c r="Q31" s="142"/>
      <c r="R31" s="143"/>
      <c r="S31" s="16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79">
        <v>275</v>
      </c>
      <c r="B32" s="142" t="s">
        <v>79</v>
      </c>
      <c r="C32" s="142">
        <v>210</v>
      </c>
      <c r="D32" s="142">
        <v>53</v>
      </c>
      <c r="E32" s="142" t="s">
        <v>238</v>
      </c>
      <c r="F32" s="142">
        <v>7.92</v>
      </c>
      <c r="G32" s="142">
        <v>2</v>
      </c>
      <c r="H32" s="142"/>
      <c r="I32" s="142" t="s">
        <v>102</v>
      </c>
      <c r="J32" s="142">
        <v>0.5</v>
      </c>
      <c r="K32" s="142" t="s">
        <v>184</v>
      </c>
      <c r="L32" s="142" t="s">
        <v>184</v>
      </c>
      <c r="M32" s="142" t="s">
        <v>339</v>
      </c>
      <c r="N32" s="142"/>
      <c r="O32" s="142" t="s">
        <v>47</v>
      </c>
      <c r="P32" s="20">
        <v>2</v>
      </c>
      <c r="Q32" s="142"/>
      <c r="R32" s="143"/>
      <c r="S32" s="16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79">
        <v>276</v>
      </c>
      <c r="B33" s="142" t="s">
        <v>79</v>
      </c>
      <c r="C33" s="142">
        <v>147</v>
      </c>
      <c r="D33" s="142">
        <v>74</v>
      </c>
      <c r="E33" s="142" t="s">
        <v>289</v>
      </c>
      <c r="F33" s="142">
        <v>8.0299999999999994</v>
      </c>
      <c r="G33" s="142">
        <v>3</v>
      </c>
      <c r="H33" s="142"/>
      <c r="I33" s="142" t="s">
        <v>102</v>
      </c>
      <c r="J33" s="142">
        <v>1.5</v>
      </c>
      <c r="K33" s="142" t="s">
        <v>86</v>
      </c>
      <c r="L33" s="142" t="s">
        <v>89</v>
      </c>
      <c r="M33" s="142" t="s">
        <v>339</v>
      </c>
      <c r="N33" s="142"/>
      <c r="O33" s="142" t="s">
        <v>47</v>
      </c>
      <c r="P33" s="20">
        <v>1</v>
      </c>
      <c r="Q33" s="142"/>
      <c r="R33" s="143"/>
      <c r="S33" s="16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79">
        <v>277</v>
      </c>
      <c r="B34" s="142" t="s">
        <v>79</v>
      </c>
      <c r="C34" s="142">
        <v>146</v>
      </c>
      <c r="D34" s="142">
        <v>71</v>
      </c>
      <c r="E34" s="142" t="s">
        <v>289</v>
      </c>
      <c r="F34" s="142">
        <v>8.1</v>
      </c>
      <c r="G34" s="142">
        <v>9</v>
      </c>
      <c r="H34" s="142"/>
      <c r="I34" s="142"/>
      <c r="J34" s="142">
        <v>1.9</v>
      </c>
      <c r="K34" s="142" t="s">
        <v>86</v>
      </c>
      <c r="L34" s="142" t="s">
        <v>184</v>
      </c>
      <c r="M34" s="142" t="s">
        <v>339</v>
      </c>
      <c r="N34" s="142"/>
      <c r="O34" s="142" t="s">
        <v>47</v>
      </c>
      <c r="P34" s="142">
        <v>1</v>
      </c>
      <c r="Q34" s="142"/>
      <c r="R34" s="143"/>
      <c r="S34" s="16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79">
        <v>278</v>
      </c>
      <c r="B35" s="142" t="s">
        <v>79</v>
      </c>
      <c r="C35" s="142">
        <v>88</v>
      </c>
      <c r="D35" s="142">
        <v>72</v>
      </c>
      <c r="E35" s="142" t="s">
        <v>71</v>
      </c>
      <c r="F35" s="142">
        <v>8.51</v>
      </c>
      <c r="G35" s="142">
        <v>2</v>
      </c>
      <c r="H35" s="142"/>
      <c r="I35" s="142"/>
      <c r="J35" s="142">
        <v>0.4</v>
      </c>
      <c r="K35" s="142" t="s">
        <v>89</v>
      </c>
      <c r="L35" s="142" t="s">
        <v>184</v>
      </c>
      <c r="M35" s="142" t="s">
        <v>339</v>
      </c>
      <c r="N35" s="142"/>
      <c r="O35" s="142" t="s">
        <v>142</v>
      </c>
      <c r="P35" s="142">
        <v>4</v>
      </c>
      <c r="Q35" s="142"/>
      <c r="R35" s="143"/>
      <c r="S35" s="16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79">
        <v>279</v>
      </c>
      <c r="B36" s="142" t="s">
        <v>79</v>
      </c>
      <c r="C36" s="142">
        <v>119</v>
      </c>
      <c r="D36" s="142">
        <v>68</v>
      </c>
      <c r="E36" s="142" t="s">
        <v>239</v>
      </c>
      <c r="F36" s="142">
        <v>11.65</v>
      </c>
      <c r="G36" s="142">
        <v>2</v>
      </c>
      <c r="H36" s="142"/>
      <c r="I36" s="142"/>
      <c r="J36" s="142">
        <v>0.4</v>
      </c>
      <c r="K36" s="142" t="s">
        <v>89</v>
      </c>
      <c r="L36" s="142" t="s">
        <v>184</v>
      </c>
      <c r="M36" s="142" t="s">
        <v>339</v>
      </c>
      <c r="N36" s="142"/>
      <c r="O36" s="142" t="s">
        <v>279</v>
      </c>
      <c r="P36" s="142">
        <v>1</v>
      </c>
      <c r="Q36" s="142"/>
      <c r="R36" s="143"/>
      <c r="S36" s="16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79">
        <v>280</v>
      </c>
      <c r="B37" s="142" t="s">
        <v>79</v>
      </c>
      <c r="C37" s="142">
        <v>111</v>
      </c>
      <c r="D37" s="142">
        <v>64</v>
      </c>
      <c r="E37" s="142" t="s">
        <v>239</v>
      </c>
      <c r="F37" s="142">
        <v>11.77</v>
      </c>
      <c r="G37" s="142">
        <v>2</v>
      </c>
      <c r="H37" s="142"/>
      <c r="I37" s="142"/>
      <c r="J37" s="142">
        <v>0.3</v>
      </c>
      <c r="K37" s="142" t="s">
        <v>89</v>
      </c>
      <c r="L37" s="142" t="s">
        <v>89</v>
      </c>
      <c r="M37" s="142" t="s">
        <v>339</v>
      </c>
      <c r="N37" s="142"/>
      <c r="O37" s="142" t="s">
        <v>47</v>
      </c>
      <c r="P37" s="142">
        <v>2</v>
      </c>
      <c r="Q37" s="142"/>
      <c r="R37" s="143"/>
      <c r="S37" s="16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79">
        <v>281</v>
      </c>
      <c r="B38" s="142" t="s">
        <v>79</v>
      </c>
      <c r="C38" s="142">
        <v>102</v>
      </c>
      <c r="D38" s="142">
        <v>71</v>
      </c>
      <c r="E38" s="142" t="s">
        <v>239</v>
      </c>
      <c r="F38" s="142">
        <v>12</v>
      </c>
      <c r="G38" s="142">
        <v>2</v>
      </c>
      <c r="H38" s="142">
        <v>0.5</v>
      </c>
      <c r="I38" s="142" t="s">
        <v>107</v>
      </c>
      <c r="J38" s="142">
        <v>1.3</v>
      </c>
      <c r="K38" s="142" t="s">
        <v>86</v>
      </c>
      <c r="L38" s="142" t="s">
        <v>89</v>
      </c>
      <c r="M38" s="142" t="s">
        <v>339</v>
      </c>
      <c r="N38" s="142"/>
      <c r="O38" s="142" t="s">
        <v>47</v>
      </c>
      <c r="P38" s="142">
        <v>2</v>
      </c>
      <c r="Q38" s="142"/>
      <c r="R38" s="143"/>
      <c r="S38" s="16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79">
        <v>282</v>
      </c>
      <c r="B39" s="142" t="s">
        <v>79</v>
      </c>
      <c r="C39" s="142">
        <v>310</v>
      </c>
      <c r="D39" s="142">
        <v>80</v>
      </c>
      <c r="E39" s="142" t="s">
        <v>143</v>
      </c>
      <c r="F39" s="142">
        <v>12.35</v>
      </c>
      <c r="G39" s="142">
        <v>3</v>
      </c>
      <c r="H39" s="142"/>
      <c r="I39" s="142"/>
      <c r="J39" s="142">
        <v>0.6</v>
      </c>
      <c r="K39" s="142" t="s">
        <v>184</v>
      </c>
      <c r="L39" s="142" t="s">
        <v>184</v>
      </c>
      <c r="M39" s="142" t="s">
        <v>339</v>
      </c>
      <c r="N39" s="142"/>
      <c r="O39" s="142" t="s">
        <v>47</v>
      </c>
      <c r="P39" s="142">
        <v>1</v>
      </c>
      <c r="Q39" s="142"/>
      <c r="R39" s="143"/>
      <c r="S39" s="16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79">
        <v>283</v>
      </c>
      <c r="B40" s="142" t="s">
        <v>79</v>
      </c>
      <c r="C40" s="142">
        <v>134</v>
      </c>
      <c r="D40" s="142">
        <v>31</v>
      </c>
      <c r="E40" s="142" t="s">
        <v>239</v>
      </c>
      <c r="F40" s="142">
        <v>13.6</v>
      </c>
      <c r="G40" s="142">
        <v>7</v>
      </c>
      <c r="H40" s="142">
        <v>1</v>
      </c>
      <c r="I40" s="142" t="s">
        <v>107</v>
      </c>
      <c r="J40" s="142">
        <v>1.1000000000000001</v>
      </c>
      <c r="K40" s="142" t="s">
        <v>184</v>
      </c>
      <c r="L40" s="142" t="s">
        <v>150</v>
      </c>
      <c r="M40" s="142" t="s">
        <v>339</v>
      </c>
      <c r="N40" s="142" t="s">
        <v>290</v>
      </c>
      <c r="O40" s="142" t="s">
        <v>279</v>
      </c>
      <c r="P40" s="142">
        <v>4</v>
      </c>
      <c r="Q40" s="142"/>
      <c r="R40" s="143"/>
      <c r="S40" s="16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79">
        <v>284</v>
      </c>
      <c r="B41" s="142" t="s">
        <v>79</v>
      </c>
      <c r="C41" s="142">
        <v>309</v>
      </c>
      <c r="D41" s="142">
        <v>84</v>
      </c>
      <c r="E41" s="142" t="s">
        <v>143</v>
      </c>
      <c r="F41" s="142">
        <v>12.95</v>
      </c>
      <c r="G41" s="142">
        <v>4</v>
      </c>
      <c r="H41" s="142">
        <v>0.1</v>
      </c>
      <c r="I41" s="142" t="s">
        <v>107</v>
      </c>
      <c r="J41" s="142">
        <v>0.5</v>
      </c>
      <c r="K41" s="142" t="s">
        <v>184</v>
      </c>
      <c r="L41" s="142" t="s">
        <v>184</v>
      </c>
      <c r="M41" s="142" t="s">
        <v>339</v>
      </c>
      <c r="N41" s="142"/>
      <c r="O41" s="142" t="s">
        <v>47</v>
      </c>
      <c r="P41" s="142">
        <v>2</v>
      </c>
      <c r="Q41" s="142"/>
      <c r="R41" s="143"/>
      <c r="S41" s="16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80">
        <v>285</v>
      </c>
      <c r="B42" s="19" t="s">
        <v>79</v>
      </c>
      <c r="C42" s="19">
        <v>285</v>
      </c>
      <c r="D42" s="19">
        <v>72</v>
      </c>
      <c r="E42" s="19" t="s">
        <v>143</v>
      </c>
      <c r="F42" s="19">
        <v>14.1</v>
      </c>
      <c r="G42" s="19">
        <v>9</v>
      </c>
      <c r="H42" s="19">
        <v>1</v>
      </c>
      <c r="I42" s="19" t="s">
        <v>107</v>
      </c>
      <c r="J42" s="19">
        <v>2.5</v>
      </c>
      <c r="K42" s="19" t="s">
        <v>150</v>
      </c>
      <c r="L42" s="19" t="s">
        <v>86</v>
      </c>
      <c r="M42" s="142" t="s">
        <v>339</v>
      </c>
      <c r="N42" s="19" t="s">
        <v>290</v>
      </c>
      <c r="O42" s="19" t="s">
        <v>279</v>
      </c>
      <c r="P42" s="19">
        <v>3</v>
      </c>
      <c r="Q42" s="19"/>
      <c r="R42" s="98"/>
      <c r="S42" s="16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4">
        <v>286</v>
      </c>
      <c r="B43" s="145" t="s">
        <v>79</v>
      </c>
      <c r="C43" s="145">
        <v>354</v>
      </c>
      <c r="D43" s="145">
        <v>78</v>
      </c>
      <c r="E43" s="145" t="s">
        <v>121</v>
      </c>
      <c r="F43" s="145">
        <v>16.22</v>
      </c>
      <c r="G43" s="145">
        <v>3</v>
      </c>
      <c r="H43" s="145"/>
      <c r="I43" s="145"/>
      <c r="J43" s="145">
        <v>0.5</v>
      </c>
      <c r="K43" s="145" t="s">
        <v>184</v>
      </c>
      <c r="L43" s="145" t="s">
        <v>184</v>
      </c>
      <c r="M43" s="145" t="s">
        <v>339</v>
      </c>
      <c r="N43" s="145"/>
      <c r="O43" s="145" t="s">
        <v>142</v>
      </c>
      <c r="P43" s="145">
        <v>4</v>
      </c>
      <c r="Q43" s="142"/>
      <c r="R43" s="143"/>
      <c r="S43" s="16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44">
        <v>287</v>
      </c>
      <c r="B44" s="145" t="s">
        <v>79</v>
      </c>
      <c r="C44" s="145">
        <v>163</v>
      </c>
      <c r="D44" s="145">
        <v>90</v>
      </c>
      <c r="E44" s="145"/>
      <c r="F44" s="145">
        <v>16.420000000000002</v>
      </c>
      <c r="G44" s="145">
        <v>2</v>
      </c>
      <c r="H44" s="145"/>
      <c r="I44" s="145"/>
      <c r="J44" s="145">
        <v>0.3</v>
      </c>
      <c r="K44" s="145" t="s">
        <v>184</v>
      </c>
      <c r="L44" s="145" t="s">
        <v>184</v>
      </c>
      <c r="M44" s="145" t="s">
        <v>339</v>
      </c>
      <c r="N44" s="145"/>
      <c r="O44" s="145" t="s">
        <v>142</v>
      </c>
      <c r="P44" s="145">
        <v>4</v>
      </c>
      <c r="Q44" s="142"/>
      <c r="R44" s="143"/>
      <c r="S44" s="16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44">
        <v>288</v>
      </c>
      <c r="B45" s="145" t="s">
        <v>79</v>
      </c>
      <c r="C45" s="145">
        <v>309</v>
      </c>
      <c r="D45" s="145">
        <v>74</v>
      </c>
      <c r="E45" s="145" t="s">
        <v>143</v>
      </c>
      <c r="F45" s="145">
        <v>18.399999999999999</v>
      </c>
      <c r="G45" s="145">
        <v>2</v>
      </c>
      <c r="H45" s="145"/>
      <c r="I45" s="145"/>
      <c r="J45" s="145">
        <v>0.2</v>
      </c>
      <c r="K45" s="145" t="s">
        <v>184</v>
      </c>
      <c r="L45" s="145" t="s">
        <v>184</v>
      </c>
      <c r="M45" s="145" t="s">
        <v>339</v>
      </c>
      <c r="N45" s="145"/>
      <c r="O45" s="145" t="s">
        <v>142</v>
      </c>
      <c r="P45" s="145">
        <v>4</v>
      </c>
      <c r="Q45" s="142"/>
      <c r="R45" s="138"/>
      <c r="S45" s="16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44">
        <v>289</v>
      </c>
      <c r="B46" s="145" t="s">
        <v>79</v>
      </c>
      <c r="C46" s="145">
        <v>302</v>
      </c>
      <c r="D46" s="145">
        <v>56</v>
      </c>
      <c r="E46" s="145" t="s">
        <v>143</v>
      </c>
      <c r="F46" s="145">
        <v>19.2</v>
      </c>
      <c r="G46" s="145">
        <v>6</v>
      </c>
      <c r="H46" s="145">
        <v>0.1</v>
      </c>
      <c r="I46" s="145" t="s">
        <v>107</v>
      </c>
      <c r="J46" s="145">
        <v>0.3</v>
      </c>
      <c r="K46" s="145" t="s">
        <v>150</v>
      </c>
      <c r="L46" s="145" t="s">
        <v>150</v>
      </c>
      <c r="M46" s="145" t="s">
        <v>339</v>
      </c>
      <c r="N46" s="145" t="s">
        <v>290</v>
      </c>
      <c r="O46" s="145" t="s">
        <v>142</v>
      </c>
      <c r="P46" s="145">
        <v>8</v>
      </c>
      <c r="Q46" s="142"/>
      <c r="R46" s="138"/>
      <c r="S46" s="16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5.5" x14ac:dyDescent="0.25">
      <c r="A47" s="144">
        <v>290</v>
      </c>
      <c r="B47" s="145" t="s">
        <v>79</v>
      </c>
      <c r="C47" s="145">
        <v>255</v>
      </c>
      <c r="D47" s="145">
        <v>30</v>
      </c>
      <c r="E47" s="145" t="s">
        <v>143</v>
      </c>
      <c r="F47" s="145">
        <v>19.7</v>
      </c>
      <c r="G47" s="145">
        <v>3</v>
      </c>
      <c r="H47" s="145"/>
      <c r="I47" s="145"/>
      <c r="J47" s="145">
        <v>1</v>
      </c>
      <c r="K47" s="145" t="s">
        <v>150</v>
      </c>
      <c r="L47" s="145" t="s">
        <v>150</v>
      </c>
      <c r="M47" s="145" t="s">
        <v>339</v>
      </c>
      <c r="N47" s="145"/>
      <c r="O47" s="145" t="s">
        <v>665</v>
      </c>
      <c r="P47" s="145">
        <v>9</v>
      </c>
      <c r="Q47" s="142"/>
      <c r="R47" s="138" t="s">
        <v>295</v>
      </c>
      <c r="S47" s="16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5.5" x14ac:dyDescent="0.25">
      <c r="A48" s="144">
        <v>291</v>
      </c>
      <c r="B48" s="145" t="s">
        <v>237</v>
      </c>
      <c r="C48" s="145">
        <v>325</v>
      </c>
      <c r="D48" s="145" t="s">
        <v>293</v>
      </c>
      <c r="E48" s="145"/>
      <c r="F48" s="145"/>
      <c r="G48" s="145"/>
      <c r="H48" s="145"/>
      <c r="I48" s="145"/>
      <c r="J48" s="145"/>
      <c r="K48" s="145"/>
      <c r="L48" s="145"/>
      <c r="M48" s="145" t="s">
        <v>339</v>
      </c>
      <c r="N48" s="145"/>
      <c r="O48" s="145"/>
      <c r="P48" s="145"/>
      <c r="Q48" s="142"/>
      <c r="R48" s="138" t="s">
        <v>297</v>
      </c>
      <c r="S48" s="16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79">
        <v>292</v>
      </c>
      <c r="B49" s="142" t="s">
        <v>79</v>
      </c>
      <c r="C49" s="142">
        <v>2</v>
      </c>
      <c r="D49" s="142">
        <v>32</v>
      </c>
      <c r="E49" s="142" t="s">
        <v>121</v>
      </c>
      <c r="F49" s="142">
        <v>20.7</v>
      </c>
      <c r="G49" s="142">
        <v>6</v>
      </c>
      <c r="H49" s="142">
        <v>0.5</v>
      </c>
      <c r="I49" s="142" t="s">
        <v>107</v>
      </c>
      <c r="J49" s="142">
        <v>1.8</v>
      </c>
      <c r="K49" s="142" t="s">
        <v>86</v>
      </c>
      <c r="L49" s="142" t="s">
        <v>184</v>
      </c>
      <c r="M49" s="142" t="s">
        <v>339</v>
      </c>
      <c r="N49" s="142" t="s">
        <v>262</v>
      </c>
      <c r="O49" s="142" t="s">
        <v>47</v>
      </c>
      <c r="P49" s="142">
        <v>2</v>
      </c>
      <c r="Q49" s="142"/>
      <c r="R49" s="138" t="s">
        <v>296</v>
      </c>
      <c r="S49" s="16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79">
        <v>293</v>
      </c>
      <c r="B50" s="142" t="s">
        <v>79</v>
      </c>
      <c r="C50" s="142">
        <v>149</v>
      </c>
      <c r="D50" s="142">
        <v>17</v>
      </c>
      <c r="E50" s="142" t="s">
        <v>289</v>
      </c>
      <c r="F50" s="142">
        <v>21</v>
      </c>
      <c r="G50" s="142">
        <v>2</v>
      </c>
      <c r="H50" s="142"/>
      <c r="I50" s="142"/>
      <c r="J50" s="142">
        <v>0.1</v>
      </c>
      <c r="K50" s="142" t="s">
        <v>184</v>
      </c>
      <c r="L50" s="142" t="s">
        <v>184</v>
      </c>
      <c r="M50" s="142" t="s">
        <v>339</v>
      </c>
      <c r="N50" s="142"/>
      <c r="O50" s="142" t="s">
        <v>47</v>
      </c>
      <c r="P50" s="142">
        <v>1</v>
      </c>
      <c r="Q50" s="142"/>
      <c r="R50" s="138" t="s">
        <v>294</v>
      </c>
      <c r="S50" s="16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79">
        <v>294</v>
      </c>
      <c r="B51" s="142" t="s">
        <v>79</v>
      </c>
      <c r="C51" s="142">
        <v>210</v>
      </c>
      <c r="D51" s="142">
        <v>4</v>
      </c>
      <c r="E51" s="142" t="s">
        <v>238</v>
      </c>
      <c r="F51" s="142">
        <v>21.3</v>
      </c>
      <c r="G51" s="142">
        <v>6</v>
      </c>
      <c r="H51" s="142"/>
      <c r="I51" s="142"/>
      <c r="J51" s="142">
        <v>0.7</v>
      </c>
      <c r="K51" s="142" t="s">
        <v>184</v>
      </c>
      <c r="L51" s="142" t="s">
        <v>184</v>
      </c>
      <c r="M51" s="142" t="s">
        <v>339</v>
      </c>
      <c r="N51" s="142"/>
      <c r="O51" s="142" t="s">
        <v>142</v>
      </c>
      <c r="P51" s="142">
        <v>4</v>
      </c>
      <c r="Q51" s="142"/>
      <c r="R51" s="138"/>
      <c r="S51" s="16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79">
        <v>295</v>
      </c>
      <c r="B52" s="142" t="s">
        <v>79</v>
      </c>
      <c r="C52" s="142">
        <v>150</v>
      </c>
      <c r="D52" s="142">
        <v>88</v>
      </c>
      <c r="E52" s="142" t="s">
        <v>289</v>
      </c>
      <c r="F52" s="142">
        <v>21.53</v>
      </c>
      <c r="G52" s="142">
        <v>11</v>
      </c>
      <c r="H52" s="142"/>
      <c r="I52" s="142"/>
      <c r="J52" s="142">
        <v>1.3</v>
      </c>
      <c r="K52" s="142" t="s">
        <v>89</v>
      </c>
      <c r="L52" s="142" t="s">
        <v>150</v>
      </c>
      <c r="M52" s="142" t="s">
        <v>339</v>
      </c>
      <c r="N52" s="142"/>
      <c r="O52" s="142" t="s">
        <v>47</v>
      </c>
      <c r="P52" s="142">
        <v>2</v>
      </c>
      <c r="Q52" s="142"/>
      <c r="R52" s="138"/>
      <c r="S52" s="16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79">
        <v>296</v>
      </c>
      <c r="B53" s="142" t="s">
        <v>79</v>
      </c>
      <c r="C53" s="142">
        <v>322</v>
      </c>
      <c r="D53" s="142">
        <v>72</v>
      </c>
      <c r="E53" s="142" t="s">
        <v>121</v>
      </c>
      <c r="F53" s="142">
        <v>22.25</v>
      </c>
      <c r="G53" s="142">
        <v>3</v>
      </c>
      <c r="H53" s="142"/>
      <c r="I53" s="142"/>
      <c r="J53" s="142">
        <v>1.3</v>
      </c>
      <c r="K53" s="142" t="s">
        <v>86</v>
      </c>
      <c r="L53" s="142" t="s">
        <v>184</v>
      </c>
      <c r="M53" s="142" t="s">
        <v>339</v>
      </c>
      <c r="N53" s="142"/>
      <c r="O53" s="142" t="s">
        <v>279</v>
      </c>
      <c r="P53" s="142">
        <v>3</v>
      </c>
      <c r="Q53" s="142"/>
      <c r="R53" s="138"/>
      <c r="S53" s="16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79">
        <v>297</v>
      </c>
      <c r="B54" s="142" t="s">
        <v>79</v>
      </c>
      <c r="C54" s="142">
        <v>154</v>
      </c>
      <c r="D54" s="142">
        <v>15</v>
      </c>
      <c r="E54" s="142" t="s">
        <v>289</v>
      </c>
      <c r="F54" s="142">
        <v>22.65</v>
      </c>
      <c r="G54" s="142">
        <v>8</v>
      </c>
      <c r="H54" s="142"/>
      <c r="I54" s="142"/>
      <c r="J54" s="142">
        <v>2</v>
      </c>
      <c r="K54" s="142" t="s">
        <v>86</v>
      </c>
      <c r="L54" s="142" t="s">
        <v>89</v>
      </c>
      <c r="M54" s="142" t="s">
        <v>339</v>
      </c>
      <c r="N54" s="142"/>
      <c r="O54" s="142" t="s">
        <v>142</v>
      </c>
      <c r="P54" s="142">
        <v>9</v>
      </c>
      <c r="Q54" s="142"/>
      <c r="R54" s="138"/>
      <c r="S54" s="16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79">
        <v>298</v>
      </c>
      <c r="B55" s="142" t="s">
        <v>79</v>
      </c>
      <c r="C55" s="142">
        <v>320</v>
      </c>
      <c r="D55" s="142">
        <v>48</v>
      </c>
      <c r="E55" s="142" t="s">
        <v>143</v>
      </c>
      <c r="F55" s="142">
        <v>23.25</v>
      </c>
      <c r="G55" s="142">
        <v>4</v>
      </c>
      <c r="H55" s="142"/>
      <c r="I55" s="142"/>
      <c r="J55" s="142">
        <v>1.4</v>
      </c>
      <c r="K55" s="142" t="s">
        <v>86</v>
      </c>
      <c r="L55" s="142" t="s">
        <v>150</v>
      </c>
      <c r="M55" s="142" t="s">
        <v>339</v>
      </c>
      <c r="N55" s="142"/>
      <c r="O55" s="142" t="s">
        <v>142</v>
      </c>
      <c r="P55" s="142">
        <v>6</v>
      </c>
      <c r="Q55" s="142"/>
      <c r="R55" s="143"/>
      <c r="S55" s="16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79">
        <v>299</v>
      </c>
      <c r="B56" s="142" t="s">
        <v>79</v>
      </c>
      <c r="C56" s="142">
        <v>165</v>
      </c>
      <c r="D56" s="142">
        <v>90</v>
      </c>
      <c r="E56" s="142"/>
      <c r="F56" s="142">
        <v>24.95</v>
      </c>
      <c r="G56" s="142">
        <v>5</v>
      </c>
      <c r="H56" s="142">
        <v>0.5</v>
      </c>
      <c r="I56" s="142" t="s">
        <v>102</v>
      </c>
      <c r="J56" s="142">
        <v>1</v>
      </c>
      <c r="K56" s="142" t="s">
        <v>299</v>
      </c>
      <c r="L56" s="142" t="s">
        <v>89</v>
      </c>
      <c r="M56" s="142" t="s">
        <v>339</v>
      </c>
      <c r="N56" s="142"/>
      <c r="O56" s="142" t="s">
        <v>279</v>
      </c>
      <c r="P56" s="142">
        <v>4</v>
      </c>
      <c r="Q56" s="142"/>
      <c r="R56" s="143"/>
      <c r="S56" s="16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79">
        <v>300</v>
      </c>
      <c r="B57" s="142" t="s">
        <v>79</v>
      </c>
      <c r="C57" s="142">
        <v>84</v>
      </c>
      <c r="D57" s="142">
        <v>71</v>
      </c>
      <c r="E57" s="142" t="s">
        <v>71</v>
      </c>
      <c r="F57" s="142">
        <v>25.4</v>
      </c>
      <c r="G57" s="142">
        <v>9</v>
      </c>
      <c r="H57" s="142"/>
      <c r="I57" s="142"/>
      <c r="J57" s="142">
        <v>1.3</v>
      </c>
      <c r="K57" s="142" t="s">
        <v>86</v>
      </c>
      <c r="L57" s="142" t="s">
        <v>184</v>
      </c>
      <c r="M57" s="142" t="s">
        <v>339</v>
      </c>
      <c r="N57" s="142"/>
      <c r="O57" s="142" t="s">
        <v>279</v>
      </c>
      <c r="P57" s="142">
        <v>3</v>
      </c>
      <c r="Q57" s="142"/>
      <c r="R57" s="143"/>
      <c r="S57" s="16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79">
        <v>301</v>
      </c>
      <c r="B58" s="142" t="s">
        <v>79</v>
      </c>
      <c r="C58" s="142">
        <v>208</v>
      </c>
      <c r="D58" s="142">
        <v>9</v>
      </c>
      <c r="E58" s="142" t="s">
        <v>289</v>
      </c>
      <c r="F58" s="142" t="s">
        <v>298</v>
      </c>
      <c r="G58" s="142">
        <v>5</v>
      </c>
      <c r="H58" s="142">
        <v>0.2</v>
      </c>
      <c r="I58" s="142" t="s">
        <v>107</v>
      </c>
      <c r="J58" s="142">
        <v>1.5</v>
      </c>
      <c r="K58" s="142" t="s">
        <v>86</v>
      </c>
      <c r="L58" s="142" t="s">
        <v>86</v>
      </c>
      <c r="M58" s="142" t="s">
        <v>339</v>
      </c>
      <c r="N58" s="142" t="s">
        <v>290</v>
      </c>
      <c r="O58" s="142" t="s">
        <v>47</v>
      </c>
      <c r="P58" s="142">
        <v>1</v>
      </c>
      <c r="Q58" s="142"/>
      <c r="R58" s="143"/>
      <c r="S58" s="16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79">
        <v>302</v>
      </c>
      <c r="B59" s="142" t="s">
        <v>150</v>
      </c>
      <c r="C59" s="142">
        <v>271</v>
      </c>
      <c r="D59" s="142">
        <v>13</v>
      </c>
      <c r="E59" s="142" t="s">
        <v>86</v>
      </c>
      <c r="F59" s="142" t="s">
        <v>298</v>
      </c>
      <c r="G59" s="142">
        <v>5</v>
      </c>
      <c r="H59" s="142">
        <v>10</v>
      </c>
      <c r="I59" s="142" t="s">
        <v>107</v>
      </c>
      <c r="J59" s="142">
        <v>4</v>
      </c>
      <c r="K59" s="142" t="s">
        <v>89</v>
      </c>
      <c r="L59" s="142" t="s">
        <v>150</v>
      </c>
      <c r="M59" s="142" t="s">
        <v>339</v>
      </c>
      <c r="N59" s="142" t="s">
        <v>262</v>
      </c>
      <c r="O59" s="142" t="s">
        <v>47</v>
      </c>
      <c r="P59" s="142">
        <v>1</v>
      </c>
      <c r="Q59" s="142"/>
      <c r="R59" s="143"/>
      <c r="S59" s="16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5.75" thickBot="1" x14ac:dyDescent="0.3">
      <c r="A60" s="163">
        <v>303</v>
      </c>
      <c r="B60" s="147" t="s">
        <v>150</v>
      </c>
      <c r="C60" s="147">
        <v>305</v>
      </c>
      <c r="D60" s="147">
        <v>6</v>
      </c>
      <c r="E60" s="147" t="s">
        <v>86</v>
      </c>
      <c r="F60" s="147" t="s">
        <v>298</v>
      </c>
      <c r="G60" s="147">
        <v>7</v>
      </c>
      <c r="H60" s="147">
        <v>2</v>
      </c>
      <c r="I60" s="147" t="s">
        <v>107</v>
      </c>
      <c r="J60" s="147">
        <v>10</v>
      </c>
      <c r="K60" s="147" t="s">
        <v>89</v>
      </c>
      <c r="L60" s="147" t="s">
        <v>86</v>
      </c>
      <c r="M60" s="147" t="s">
        <v>339</v>
      </c>
      <c r="N60" s="147" t="s">
        <v>33</v>
      </c>
      <c r="O60" s="147" t="s">
        <v>47</v>
      </c>
      <c r="P60" s="147">
        <v>1</v>
      </c>
      <c r="Q60" s="147"/>
      <c r="R60" s="148"/>
      <c r="S60" s="16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2">
    <mergeCell ref="AU12:AV12"/>
    <mergeCell ref="A7:F7"/>
    <mergeCell ref="G7:I7"/>
    <mergeCell ref="J7:M7"/>
    <mergeCell ref="A8:F9"/>
    <mergeCell ref="G8:I8"/>
    <mergeCell ref="J8:M8"/>
    <mergeCell ref="G9:I10"/>
    <mergeCell ref="J9:M10"/>
    <mergeCell ref="O9:R9"/>
    <mergeCell ref="D10:F10"/>
    <mergeCell ref="O10:R10"/>
    <mergeCell ref="A11:R11"/>
    <mergeCell ref="K12:L12"/>
    <mergeCell ref="A1:R1"/>
    <mergeCell ref="A2:B2"/>
    <mergeCell ref="N2:P2"/>
    <mergeCell ref="A3:F3"/>
    <mergeCell ref="G3:R3"/>
    <mergeCell ref="B4:F4"/>
    <mergeCell ref="G4:I4"/>
    <mergeCell ref="J4:M4"/>
    <mergeCell ref="N4:N8"/>
    <mergeCell ref="O4:R8"/>
    <mergeCell ref="A5:C5"/>
    <mergeCell ref="E5:F5"/>
    <mergeCell ref="G5:I5"/>
    <mergeCell ref="J5:M5"/>
    <mergeCell ref="A6:C6"/>
    <mergeCell ref="E6:F6"/>
    <mergeCell ref="G6:I6"/>
    <mergeCell ref="J6:M6"/>
  </mergeCells>
  <pageMargins left="0.25" right="0.25" top="0.75" bottom="0.75" header="0.3" footer="0.3"/>
  <pageSetup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zoomScale="85" zoomScaleNormal="85" workbookViewId="0">
      <selection activeCell="Z4" sqref="A1:XFD104857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725</v>
      </c>
      <c r="D2" s="151"/>
      <c r="E2" s="152"/>
      <c r="F2" s="153"/>
      <c r="G2" s="164"/>
      <c r="H2" s="164"/>
      <c r="I2" s="164"/>
      <c r="J2" s="164"/>
      <c r="K2" s="54"/>
      <c r="L2" s="166"/>
      <c r="M2" s="165"/>
      <c r="N2" s="292"/>
      <c r="O2" s="292"/>
      <c r="P2" s="316"/>
      <c r="Q2" s="166" t="s">
        <v>133</v>
      </c>
      <c r="R2" s="41">
        <v>41047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343</v>
      </c>
      <c r="C4" s="288"/>
      <c r="D4" s="288"/>
      <c r="E4" s="288"/>
      <c r="F4" s="289"/>
      <c r="G4" s="287" t="s">
        <v>53</v>
      </c>
      <c r="H4" s="288"/>
      <c r="I4" s="288"/>
      <c r="J4" s="332"/>
      <c r="K4" s="333"/>
      <c r="L4" s="333"/>
      <c r="M4" s="334"/>
      <c r="N4" s="301" t="s">
        <v>11</v>
      </c>
      <c r="O4" s="317" t="s">
        <v>345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45">
        <v>256</v>
      </c>
      <c r="E5" s="285">
        <v>0</v>
      </c>
      <c r="F5" s="286"/>
      <c r="G5" s="287" t="s">
        <v>16</v>
      </c>
      <c r="H5" s="288"/>
      <c r="I5" s="288"/>
      <c r="J5" s="288" t="s">
        <v>804</v>
      </c>
      <c r="K5" s="288"/>
      <c r="L5" s="288"/>
      <c r="M5" s="288"/>
      <c r="N5" s="301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13</v>
      </c>
      <c r="E6" s="284">
        <v>4.5</v>
      </c>
      <c r="F6" s="286"/>
      <c r="G6" s="287" t="s">
        <v>19</v>
      </c>
      <c r="H6" s="288"/>
      <c r="I6" s="288"/>
      <c r="J6" s="288"/>
      <c r="K6" s="288"/>
      <c r="L6" s="288"/>
      <c r="M6" s="288"/>
      <c r="N6" s="301"/>
      <c r="O6" s="320" t="s">
        <v>780</v>
      </c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/>
      <c r="K7" s="288"/>
      <c r="L7" s="288"/>
      <c r="M7" s="288"/>
      <c r="N7" s="301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303" t="s">
        <v>344</v>
      </c>
      <c r="B8" s="288"/>
      <c r="C8" s="288"/>
      <c r="D8" s="288"/>
      <c r="E8" s="288"/>
      <c r="F8" s="289"/>
      <c r="G8" s="287" t="s">
        <v>18</v>
      </c>
      <c r="H8" s="288"/>
      <c r="I8" s="288"/>
      <c r="J8" s="288"/>
      <c r="K8" s="288"/>
      <c r="L8" s="288"/>
      <c r="M8" s="288"/>
      <c r="N8" s="301"/>
      <c r="O8" s="323"/>
      <c r="P8" s="324"/>
      <c r="Q8" s="324"/>
      <c r="R8" s="32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03" t="s">
        <v>720</v>
      </c>
      <c r="B9" s="447" t="s">
        <v>392</v>
      </c>
      <c r="C9" s="447"/>
      <c r="D9" s="445" t="s">
        <v>721</v>
      </c>
      <c r="E9" s="447" t="s">
        <v>726</v>
      </c>
      <c r="F9" s="448"/>
      <c r="G9" s="328" t="s">
        <v>54</v>
      </c>
      <c r="H9" s="328"/>
      <c r="I9" s="277"/>
      <c r="J9" s="317" t="s">
        <v>358</v>
      </c>
      <c r="K9" s="318"/>
      <c r="L9" s="318"/>
      <c r="M9" s="441"/>
      <c r="N9" s="178"/>
      <c r="O9" s="284" t="s">
        <v>827</v>
      </c>
      <c r="P9" s="285"/>
      <c r="Q9" s="285"/>
      <c r="R9" s="286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3.25" customHeight="1" thickBot="1" x14ac:dyDescent="0.3">
      <c r="A10" s="304"/>
      <c r="B10" s="449"/>
      <c r="C10" s="449"/>
      <c r="D10" s="446"/>
      <c r="E10" s="449"/>
      <c r="F10" s="450"/>
      <c r="G10" s="329"/>
      <c r="H10" s="329"/>
      <c r="I10" s="330"/>
      <c r="J10" s="442"/>
      <c r="K10" s="443"/>
      <c r="L10" s="443"/>
      <c r="M10" s="444"/>
      <c r="N10" s="160" t="s">
        <v>160</v>
      </c>
      <c r="O10" s="310"/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268" t="s">
        <v>5</v>
      </c>
      <c r="B11" s="269"/>
      <c r="C11" s="269"/>
      <c r="D11" s="269"/>
      <c r="E11" s="269"/>
      <c r="F11" s="269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359</v>
      </c>
      <c r="B14" s="142" t="s">
        <v>79</v>
      </c>
      <c r="C14" s="142">
        <v>236</v>
      </c>
      <c r="D14" s="142">
        <v>56</v>
      </c>
      <c r="E14" s="142" t="s">
        <v>238</v>
      </c>
      <c r="F14" s="142">
        <v>0.1</v>
      </c>
      <c r="G14" s="142">
        <v>6</v>
      </c>
      <c r="H14" s="142"/>
      <c r="I14" s="142"/>
      <c r="J14" s="142">
        <v>2.6</v>
      </c>
      <c r="K14" s="142" t="s">
        <v>86</v>
      </c>
      <c r="L14" s="142" t="s">
        <v>86</v>
      </c>
      <c r="M14" s="142" t="s">
        <v>339</v>
      </c>
      <c r="N14" s="142"/>
      <c r="O14" s="150" t="s">
        <v>47</v>
      </c>
      <c r="P14" s="142">
        <v>4</v>
      </c>
      <c r="Q14" s="142"/>
      <c r="R14" s="143"/>
      <c r="S14" s="16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360</v>
      </c>
      <c r="B15" s="142" t="s">
        <v>79</v>
      </c>
      <c r="C15" s="142">
        <v>245</v>
      </c>
      <c r="D15" s="142">
        <v>62</v>
      </c>
      <c r="E15" s="142" t="s">
        <v>238</v>
      </c>
      <c r="F15" s="142">
        <v>1.05</v>
      </c>
      <c r="G15" s="142">
        <v>6</v>
      </c>
      <c r="H15" s="142"/>
      <c r="I15" s="142"/>
      <c r="J15" s="142">
        <v>1</v>
      </c>
      <c r="K15" s="142" t="s">
        <v>86</v>
      </c>
      <c r="L15" s="142" t="s">
        <v>184</v>
      </c>
      <c r="M15" s="142" t="s">
        <v>339</v>
      </c>
      <c r="N15" s="142"/>
      <c r="O15" s="150" t="s">
        <v>47</v>
      </c>
      <c r="P15" s="142">
        <v>3</v>
      </c>
      <c r="Q15" s="142"/>
      <c r="R15" s="143"/>
      <c r="S15" s="16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9">
        <v>361</v>
      </c>
      <c r="B16" s="142" t="s">
        <v>79</v>
      </c>
      <c r="C16" s="142">
        <v>132</v>
      </c>
      <c r="D16" s="142">
        <v>79</v>
      </c>
      <c r="E16" s="142" t="s">
        <v>239</v>
      </c>
      <c r="F16" s="142">
        <v>1.5</v>
      </c>
      <c r="G16" s="142">
        <v>5</v>
      </c>
      <c r="H16" s="142"/>
      <c r="I16" s="142" t="s">
        <v>86</v>
      </c>
      <c r="J16" s="142">
        <v>0.8</v>
      </c>
      <c r="K16" s="142" t="s">
        <v>349</v>
      </c>
      <c r="L16" s="142" t="s">
        <v>184</v>
      </c>
      <c r="M16" s="142" t="s">
        <v>339</v>
      </c>
      <c r="N16" s="142"/>
      <c r="O16" s="150" t="s">
        <v>47</v>
      </c>
      <c r="P16" s="142">
        <v>3</v>
      </c>
      <c r="Q16" s="142"/>
      <c r="R16" s="143"/>
      <c r="S16" s="16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9">
        <v>362</v>
      </c>
      <c r="B17" s="142" t="s">
        <v>79</v>
      </c>
      <c r="C17" s="142">
        <v>181</v>
      </c>
      <c r="D17" s="142">
        <v>32</v>
      </c>
      <c r="E17" s="142" t="s">
        <v>238</v>
      </c>
      <c r="F17" s="142">
        <v>1.9</v>
      </c>
      <c r="G17" s="142">
        <v>7</v>
      </c>
      <c r="H17" s="142"/>
      <c r="I17" s="142"/>
      <c r="J17" s="142">
        <v>2.6</v>
      </c>
      <c r="K17" s="142" t="s">
        <v>184</v>
      </c>
      <c r="L17" s="142" t="s">
        <v>184</v>
      </c>
      <c r="M17" s="142" t="s">
        <v>339</v>
      </c>
      <c r="N17" s="142"/>
      <c r="O17" s="150" t="s">
        <v>47</v>
      </c>
      <c r="P17" s="142">
        <v>4</v>
      </c>
      <c r="Q17" s="142"/>
      <c r="R17" s="143" t="s">
        <v>351</v>
      </c>
      <c r="S17" s="16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9">
        <v>363</v>
      </c>
      <c r="B18" s="142" t="s">
        <v>79</v>
      </c>
      <c r="C18" s="142">
        <v>192</v>
      </c>
      <c r="D18" s="142">
        <v>40</v>
      </c>
      <c r="E18" s="142" t="s">
        <v>238</v>
      </c>
      <c r="F18" s="142">
        <v>2.9</v>
      </c>
      <c r="G18" s="142">
        <v>4</v>
      </c>
      <c r="H18" s="142"/>
      <c r="I18" s="142"/>
      <c r="J18" s="142">
        <v>0.6</v>
      </c>
      <c r="K18" s="142" t="s">
        <v>184</v>
      </c>
      <c r="L18" s="142" t="s">
        <v>184</v>
      </c>
      <c r="M18" s="142" t="s">
        <v>339</v>
      </c>
      <c r="N18" s="142"/>
      <c r="O18" s="150" t="s">
        <v>47</v>
      </c>
      <c r="P18" s="142">
        <v>5</v>
      </c>
      <c r="Q18" s="142"/>
      <c r="R18" s="143"/>
      <c r="S18" s="16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9">
        <v>364</v>
      </c>
      <c r="B19" s="142" t="s">
        <v>79</v>
      </c>
      <c r="C19" s="142">
        <v>184</v>
      </c>
      <c r="D19" s="142">
        <v>63</v>
      </c>
      <c r="E19" s="142" t="s">
        <v>238</v>
      </c>
      <c r="F19" s="142">
        <v>3.6</v>
      </c>
      <c r="G19" s="142">
        <v>2</v>
      </c>
      <c r="H19" s="142"/>
      <c r="I19" s="142"/>
      <c r="J19" s="142">
        <v>0.5</v>
      </c>
      <c r="K19" s="142" t="s">
        <v>184</v>
      </c>
      <c r="L19" s="142" t="s">
        <v>184</v>
      </c>
      <c r="M19" s="142" t="s">
        <v>339</v>
      </c>
      <c r="N19" s="142"/>
      <c r="O19" s="150" t="s">
        <v>47</v>
      </c>
      <c r="P19" s="142">
        <v>4</v>
      </c>
      <c r="Q19" s="142"/>
      <c r="R19" s="143" t="s">
        <v>352</v>
      </c>
      <c r="S19" s="16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9">
        <v>365</v>
      </c>
      <c r="B20" s="142" t="s">
        <v>79</v>
      </c>
      <c r="C20" s="142">
        <v>160</v>
      </c>
      <c r="D20" s="142">
        <v>27</v>
      </c>
      <c r="E20" s="142" t="s">
        <v>239</v>
      </c>
      <c r="F20" s="142">
        <v>3.5</v>
      </c>
      <c r="G20" s="142">
        <v>7</v>
      </c>
      <c r="H20" s="142"/>
      <c r="I20" s="142"/>
      <c r="J20" s="142">
        <v>1.2</v>
      </c>
      <c r="K20" s="142" t="s">
        <v>86</v>
      </c>
      <c r="L20" s="142" t="s">
        <v>184</v>
      </c>
      <c r="M20" s="142" t="s">
        <v>339</v>
      </c>
      <c r="N20" s="142"/>
      <c r="O20" s="150" t="s">
        <v>47</v>
      </c>
      <c r="P20" s="142">
        <v>6</v>
      </c>
      <c r="Q20" s="142"/>
      <c r="R20" s="143" t="s">
        <v>353</v>
      </c>
      <c r="S20" s="16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9">
        <v>366</v>
      </c>
      <c r="B21" s="142" t="s">
        <v>79</v>
      </c>
      <c r="C21" s="142">
        <v>235</v>
      </c>
      <c r="D21" s="142">
        <v>54</v>
      </c>
      <c r="E21" s="142" t="s">
        <v>238</v>
      </c>
      <c r="F21" s="142">
        <v>3.7</v>
      </c>
      <c r="G21" s="142">
        <v>5</v>
      </c>
      <c r="H21" s="142"/>
      <c r="I21" s="142"/>
      <c r="J21" s="142">
        <v>0.5</v>
      </c>
      <c r="K21" s="142" t="s">
        <v>184</v>
      </c>
      <c r="L21" s="142" t="s">
        <v>184</v>
      </c>
      <c r="M21" s="142" t="s">
        <v>339</v>
      </c>
      <c r="N21" s="142"/>
      <c r="O21" s="150" t="s">
        <v>47</v>
      </c>
      <c r="P21" s="142">
        <v>4</v>
      </c>
      <c r="Q21" s="142"/>
      <c r="R21" s="143"/>
      <c r="S21" s="16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9">
        <v>367</v>
      </c>
      <c r="B22" s="142" t="s">
        <v>79</v>
      </c>
      <c r="C22" s="142">
        <v>165</v>
      </c>
      <c r="D22" s="142">
        <v>36</v>
      </c>
      <c r="E22" s="142" t="s">
        <v>239</v>
      </c>
      <c r="F22" s="142">
        <v>3.8</v>
      </c>
      <c r="G22" s="21">
        <v>5</v>
      </c>
      <c r="H22" s="142"/>
      <c r="I22" s="142"/>
      <c r="J22" s="142">
        <v>1</v>
      </c>
      <c r="K22" s="142" t="s">
        <v>184</v>
      </c>
      <c r="L22" s="142" t="s">
        <v>184</v>
      </c>
      <c r="M22" s="142" t="s">
        <v>339</v>
      </c>
      <c r="N22" s="142"/>
      <c r="O22" s="150" t="s">
        <v>47</v>
      </c>
      <c r="P22" s="142">
        <v>4</v>
      </c>
      <c r="Q22" s="142"/>
      <c r="R22" s="167"/>
      <c r="S22" s="16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9">
        <v>368</v>
      </c>
      <c r="B23" s="142" t="s">
        <v>79</v>
      </c>
      <c r="C23" s="142">
        <v>155</v>
      </c>
      <c r="D23" s="142">
        <v>34</v>
      </c>
      <c r="E23" s="142" t="s">
        <v>239</v>
      </c>
      <c r="F23" s="142">
        <v>3.85</v>
      </c>
      <c r="G23" s="142" t="s">
        <v>347</v>
      </c>
      <c r="H23" s="142"/>
      <c r="I23" s="142"/>
      <c r="J23" s="142" t="s">
        <v>348</v>
      </c>
      <c r="K23" s="142" t="s">
        <v>184</v>
      </c>
      <c r="L23" s="142" t="s">
        <v>86</v>
      </c>
      <c r="M23" s="142" t="s">
        <v>339</v>
      </c>
      <c r="N23" s="142"/>
      <c r="O23" s="150" t="s">
        <v>47</v>
      </c>
      <c r="P23" s="142">
        <v>4</v>
      </c>
      <c r="Q23" s="142"/>
      <c r="R23" s="143" t="s">
        <v>354</v>
      </c>
      <c r="S23" s="16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9">
        <v>369</v>
      </c>
      <c r="B24" s="142" t="s">
        <v>79</v>
      </c>
      <c r="C24" s="142">
        <v>324</v>
      </c>
      <c r="D24" s="142">
        <v>59</v>
      </c>
      <c r="E24" s="142" t="s">
        <v>143</v>
      </c>
      <c r="F24" s="142">
        <v>4.3</v>
      </c>
      <c r="G24" s="142">
        <v>5</v>
      </c>
      <c r="H24" s="142"/>
      <c r="I24" s="142"/>
      <c r="J24" s="142">
        <v>0.4</v>
      </c>
      <c r="K24" s="142" t="s">
        <v>184</v>
      </c>
      <c r="L24" s="142" t="s">
        <v>184</v>
      </c>
      <c r="M24" s="142" t="s">
        <v>339</v>
      </c>
      <c r="N24" s="142"/>
      <c r="O24" s="150" t="s">
        <v>47</v>
      </c>
      <c r="P24" s="142">
        <v>3</v>
      </c>
      <c r="Q24" s="142"/>
      <c r="R24" s="143"/>
      <c r="S24" s="16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9">
        <v>370</v>
      </c>
      <c r="B25" s="142" t="s">
        <v>79</v>
      </c>
      <c r="C25" s="142">
        <v>120</v>
      </c>
      <c r="D25" s="142">
        <v>79</v>
      </c>
      <c r="E25" s="142" t="s">
        <v>239</v>
      </c>
      <c r="F25" s="142">
        <v>5.3</v>
      </c>
      <c r="G25" s="142">
        <v>4</v>
      </c>
      <c r="H25" s="142"/>
      <c r="I25" s="142"/>
      <c r="J25" s="142">
        <v>0.5</v>
      </c>
      <c r="K25" s="142" t="s">
        <v>184</v>
      </c>
      <c r="L25" s="142" t="s">
        <v>184</v>
      </c>
      <c r="M25" s="142" t="s">
        <v>339</v>
      </c>
      <c r="N25" s="142"/>
      <c r="O25" s="150" t="s">
        <v>47</v>
      </c>
      <c r="P25" s="142">
        <v>5</v>
      </c>
      <c r="Q25" s="142"/>
      <c r="R25" s="143"/>
      <c r="S25" s="16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9">
        <v>371</v>
      </c>
      <c r="B26" s="142" t="s">
        <v>79</v>
      </c>
      <c r="C26" s="142">
        <v>227</v>
      </c>
      <c r="D26" s="142">
        <v>86</v>
      </c>
      <c r="E26" s="142" t="s">
        <v>238</v>
      </c>
      <c r="F26" s="142">
        <v>5.4</v>
      </c>
      <c r="G26" s="142">
        <v>4</v>
      </c>
      <c r="H26" s="142"/>
      <c r="I26" s="142"/>
      <c r="J26" s="142">
        <v>0.4</v>
      </c>
      <c r="K26" s="142" t="s">
        <v>184</v>
      </c>
      <c r="L26" s="142" t="s">
        <v>184</v>
      </c>
      <c r="M26" s="142" t="s">
        <v>339</v>
      </c>
      <c r="N26" s="142"/>
      <c r="O26" s="150" t="s">
        <v>47</v>
      </c>
      <c r="P26" s="142">
        <v>3</v>
      </c>
      <c r="Q26" s="142"/>
      <c r="R26" s="143" t="s">
        <v>733</v>
      </c>
      <c r="S26" s="16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9">
        <v>372</v>
      </c>
      <c r="B27" s="142" t="s">
        <v>79</v>
      </c>
      <c r="C27" s="142">
        <v>295</v>
      </c>
      <c r="D27" s="142">
        <v>52</v>
      </c>
      <c r="E27" s="142" t="s">
        <v>143</v>
      </c>
      <c r="F27" s="24">
        <v>5.5</v>
      </c>
      <c r="G27" s="142">
        <v>2</v>
      </c>
      <c r="H27" s="142"/>
      <c r="I27" s="142"/>
      <c r="J27" s="142">
        <v>0.5</v>
      </c>
      <c r="K27" s="142" t="s">
        <v>184</v>
      </c>
      <c r="L27" s="142" t="s">
        <v>184</v>
      </c>
      <c r="M27" s="142" t="s">
        <v>339</v>
      </c>
      <c r="N27" s="142"/>
      <c r="O27" s="150" t="s">
        <v>47</v>
      </c>
      <c r="P27" s="142">
        <v>4</v>
      </c>
      <c r="Q27" s="142"/>
      <c r="R27" s="143" t="s">
        <v>734</v>
      </c>
      <c r="S27" s="16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9">
        <v>373</v>
      </c>
      <c r="B28" s="142" t="s">
        <v>79</v>
      </c>
      <c r="C28" s="142">
        <v>319</v>
      </c>
      <c r="D28" s="142">
        <v>55</v>
      </c>
      <c r="E28" s="142" t="s">
        <v>143</v>
      </c>
      <c r="F28" s="24">
        <v>6.5</v>
      </c>
      <c r="G28" s="142">
        <v>3</v>
      </c>
      <c r="H28" s="142"/>
      <c r="I28" s="142"/>
      <c r="J28" s="142">
        <v>0.4</v>
      </c>
      <c r="K28" s="142" t="s">
        <v>184</v>
      </c>
      <c r="L28" s="142" t="s">
        <v>184</v>
      </c>
      <c r="M28" s="142" t="s">
        <v>339</v>
      </c>
      <c r="N28" s="142"/>
      <c r="O28" s="150" t="s">
        <v>47</v>
      </c>
      <c r="P28" s="142">
        <v>4</v>
      </c>
      <c r="Q28" s="142"/>
      <c r="R28" s="143" t="s">
        <v>355</v>
      </c>
      <c r="S28" s="16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9">
        <v>374</v>
      </c>
      <c r="B29" s="142" t="s">
        <v>79</v>
      </c>
      <c r="C29" s="142">
        <v>188</v>
      </c>
      <c r="D29" s="142">
        <v>44</v>
      </c>
      <c r="E29" s="142" t="s">
        <v>238</v>
      </c>
      <c r="F29" s="142">
        <v>6.62</v>
      </c>
      <c r="G29" s="142">
        <v>8</v>
      </c>
      <c r="H29" s="142"/>
      <c r="I29" s="142"/>
      <c r="J29" s="142">
        <v>0.4</v>
      </c>
      <c r="K29" s="142" t="s">
        <v>184</v>
      </c>
      <c r="L29" s="142" t="s">
        <v>184</v>
      </c>
      <c r="M29" s="142" t="s">
        <v>339</v>
      </c>
      <c r="N29" s="142"/>
      <c r="O29" s="150" t="s">
        <v>47</v>
      </c>
      <c r="P29" s="20">
        <v>4</v>
      </c>
      <c r="Q29" s="142"/>
      <c r="R29" s="143"/>
      <c r="S29" s="16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9">
        <v>375</v>
      </c>
      <c r="B30" s="142" t="s">
        <v>79</v>
      </c>
      <c r="C30" s="142">
        <v>175</v>
      </c>
      <c r="D30" s="142">
        <v>38</v>
      </c>
      <c r="E30" s="142" t="s">
        <v>238</v>
      </c>
      <c r="F30" s="142">
        <v>7.75</v>
      </c>
      <c r="G30" s="142">
        <v>5</v>
      </c>
      <c r="H30" s="142"/>
      <c r="I30" s="142"/>
      <c r="J30" s="142">
        <v>1.7</v>
      </c>
      <c r="K30" s="142" t="s">
        <v>184</v>
      </c>
      <c r="L30" s="142" t="s">
        <v>184</v>
      </c>
      <c r="M30" s="142" t="s">
        <v>339</v>
      </c>
      <c r="N30" s="142"/>
      <c r="O30" s="150" t="s">
        <v>47</v>
      </c>
      <c r="P30" s="20">
        <v>5</v>
      </c>
      <c r="Q30" s="142"/>
      <c r="R30" s="143" t="s">
        <v>356</v>
      </c>
      <c r="S30" s="16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9">
        <v>376</v>
      </c>
      <c r="B31" s="142" t="s">
        <v>79</v>
      </c>
      <c r="C31" s="142">
        <v>226</v>
      </c>
      <c r="D31" s="142">
        <v>49</v>
      </c>
      <c r="E31" s="142" t="s">
        <v>238</v>
      </c>
      <c r="F31" s="142">
        <v>7.85</v>
      </c>
      <c r="G31" s="142">
        <v>6</v>
      </c>
      <c r="H31" s="142"/>
      <c r="I31" s="142"/>
      <c r="J31" s="142">
        <v>1</v>
      </c>
      <c r="K31" s="142" t="s">
        <v>86</v>
      </c>
      <c r="L31" s="142" t="s">
        <v>86</v>
      </c>
      <c r="M31" s="142" t="s">
        <v>339</v>
      </c>
      <c r="N31" s="142"/>
      <c r="O31" s="150" t="s">
        <v>47</v>
      </c>
      <c r="P31" s="20">
        <v>5</v>
      </c>
      <c r="Q31" s="142"/>
      <c r="R31" s="143"/>
      <c r="S31" s="16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9">
        <v>377</v>
      </c>
      <c r="B32" s="142" t="s">
        <v>79</v>
      </c>
      <c r="C32" s="142">
        <v>182</v>
      </c>
      <c r="D32" s="142">
        <v>38</v>
      </c>
      <c r="E32" s="142" t="s">
        <v>238</v>
      </c>
      <c r="F32" s="142">
        <v>8.8000000000000007</v>
      </c>
      <c r="G32" s="142">
        <v>8</v>
      </c>
      <c r="H32" s="142">
        <v>0.1</v>
      </c>
      <c r="I32" s="142" t="s">
        <v>107</v>
      </c>
      <c r="J32" s="142">
        <v>1.5</v>
      </c>
      <c r="K32" s="142" t="s">
        <v>184</v>
      </c>
      <c r="L32" s="142" t="s">
        <v>86</v>
      </c>
      <c r="M32" s="142" t="s">
        <v>339</v>
      </c>
      <c r="N32" s="142" t="s">
        <v>350</v>
      </c>
      <c r="O32" s="150" t="s">
        <v>47</v>
      </c>
      <c r="P32" s="20">
        <v>3</v>
      </c>
      <c r="Q32" s="142"/>
      <c r="R32" s="143"/>
      <c r="S32" s="16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9">
        <v>378</v>
      </c>
      <c r="B33" s="142" t="s">
        <v>79</v>
      </c>
      <c r="C33" s="142">
        <v>148</v>
      </c>
      <c r="D33" s="142">
        <v>64</v>
      </c>
      <c r="E33" s="142" t="s">
        <v>239</v>
      </c>
      <c r="F33" s="142">
        <v>9.6999999999999993</v>
      </c>
      <c r="G33" s="142">
        <v>2</v>
      </c>
      <c r="H33" s="142"/>
      <c r="I33" s="142"/>
      <c r="J33" s="142">
        <v>0.5</v>
      </c>
      <c r="K33" s="142" t="s">
        <v>86</v>
      </c>
      <c r="L33" s="142" t="s">
        <v>184</v>
      </c>
      <c r="M33" s="142" t="s">
        <v>339</v>
      </c>
      <c r="N33" s="142"/>
      <c r="O33" s="150" t="s">
        <v>47</v>
      </c>
      <c r="P33" s="20">
        <v>4</v>
      </c>
      <c r="Q33" s="142"/>
      <c r="R33" s="143"/>
      <c r="S33" s="16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9">
        <v>379</v>
      </c>
      <c r="B34" s="142" t="s">
        <v>79</v>
      </c>
      <c r="C34" s="142">
        <v>84</v>
      </c>
      <c r="D34" s="142">
        <v>69</v>
      </c>
      <c r="E34" s="142" t="s">
        <v>163</v>
      </c>
      <c r="F34" s="142">
        <v>10.3</v>
      </c>
      <c r="G34" s="142">
        <v>6</v>
      </c>
      <c r="H34" s="142"/>
      <c r="I34" s="142"/>
      <c r="J34" s="142">
        <v>1</v>
      </c>
      <c r="K34" s="142" t="s">
        <v>86</v>
      </c>
      <c r="L34" s="142" t="s">
        <v>184</v>
      </c>
      <c r="M34" s="142" t="s">
        <v>339</v>
      </c>
      <c r="N34" s="142"/>
      <c r="O34" s="150" t="s">
        <v>47</v>
      </c>
      <c r="P34" s="142">
        <v>4</v>
      </c>
      <c r="Q34" s="142"/>
      <c r="R34" s="143"/>
      <c r="S34" s="16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9">
        <v>380</v>
      </c>
      <c r="B35" s="142" t="s">
        <v>79</v>
      </c>
      <c r="C35" s="142">
        <v>225</v>
      </c>
      <c r="D35" s="142">
        <v>52</v>
      </c>
      <c r="E35" s="142" t="s">
        <v>238</v>
      </c>
      <c r="F35" s="142">
        <v>10.4</v>
      </c>
      <c r="G35" s="142">
        <v>4</v>
      </c>
      <c r="H35" s="142"/>
      <c r="I35" s="142"/>
      <c r="J35" s="142">
        <v>1.6</v>
      </c>
      <c r="K35" s="142" t="s">
        <v>86</v>
      </c>
      <c r="L35" s="142" t="s">
        <v>86</v>
      </c>
      <c r="M35" s="142" t="s">
        <v>339</v>
      </c>
      <c r="N35" s="142"/>
      <c r="O35" s="150" t="s">
        <v>47</v>
      </c>
      <c r="P35" s="142">
        <v>5</v>
      </c>
      <c r="Q35" s="142"/>
      <c r="R35" s="143"/>
      <c r="S35" s="16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9">
        <v>381</v>
      </c>
      <c r="B36" s="142" t="s">
        <v>79</v>
      </c>
      <c r="C36" s="142">
        <v>144</v>
      </c>
      <c r="D36" s="142">
        <v>72</v>
      </c>
      <c r="E36" s="142" t="s">
        <v>239</v>
      </c>
      <c r="F36" s="142">
        <v>12.05</v>
      </c>
      <c r="G36" s="142">
        <v>3</v>
      </c>
      <c r="H36" s="142"/>
      <c r="I36" s="142"/>
      <c r="J36" s="142">
        <v>1.7</v>
      </c>
      <c r="K36" s="142" t="s">
        <v>86</v>
      </c>
      <c r="L36" s="142" t="s">
        <v>86</v>
      </c>
      <c r="M36" s="142" t="s">
        <v>339</v>
      </c>
      <c r="N36" s="142"/>
      <c r="O36" s="150" t="s">
        <v>47</v>
      </c>
      <c r="P36" s="142">
        <v>4</v>
      </c>
      <c r="Q36" s="142"/>
      <c r="R36" s="143" t="s">
        <v>357</v>
      </c>
      <c r="S36" s="16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5.75" thickBot="1" x14ac:dyDescent="0.3">
      <c r="A37" s="149">
        <v>382</v>
      </c>
      <c r="B37" s="147" t="s">
        <v>79</v>
      </c>
      <c r="C37" s="147">
        <v>115</v>
      </c>
      <c r="D37" s="147">
        <v>74</v>
      </c>
      <c r="E37" s="147" t="s">
        <v>239</v>
      </c>
      <c r="F37" s="147">
        <v>12.7</v>
      </c>
      <c r="G37" s="147">
        <v>5</v>
      </c>
      <c r="H37" s="147"/>
      <c r="I37" s="147"/>
      <c r="J37" s="147">
        <v>1.7</v>
      </c>
      <c r="K37" s="147" t="s">
        <v>86</v>
      </c>
      <c r="L37" s="147" t="s">
        <v>86</v>
      </c>
      <c r="M37" s="147" t="s">
        <v>339</v>
      </c>
      <c r="N37" s="147"/>
      <c r="O37" s="92" t="s">
        <v>265</v>
      </c>
      <c r="P37" s="147">
        <v>2</v>
      </c>
      <c r="Q37" s="147"/>
      <c r="R37" s="148"/>
      <c r="S37" s="16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35"/>
      <c r="S45" s="16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35"/>
      <c r="S46" s="16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35"/>
      <c r="S47" s="16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35"/>
      <c r="S48" s="16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35"/>
      <c r="S49" s="16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35"/>
      <c r="S50" s="16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35"/>
      <c r="S51" s="16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35"/>
      <c r="S52" s="16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35"/>
      <c r="S53" s="16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35"/>
      <c r="S54" s="16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6">
    <mergeCell ref="O9:R9"/>
    <mergeCell ref="O10:R10"/>
    <mergeCell ref="A5:C5"/>
    <mergeCell ref="E5:F5"/>
    <mergeCell ref="G5:I5"/>
    <mergeCell ref="J5:M5"/>
    <mergeCell ref="A6:C6"/>
    <mergeCell ref="E6:F6"/>
    <mergeCell ref="G6:I6"/>
    <mergeCell ref="J6:M6"/>
    <mergeCell ref="A11:R11"/>
    <mergeCell ref="K12:L12"/>
    <mergeCell ref="AU12:AV12"/>
    <mergeCell ref="A7:F7"/>
    <mergeCell ref="G7:I7"/>
    <mergeCell ref="J7:M7"/>
    <mergeCell ref="G8:I8"/>
    <mergeCell ref="J8:M8"/>
    <mergeCell ref="G9:I10"/>
    <mergeCell ref="J9:M10"/>
    <mergeCell ref="O6:R8"/>
    <mergeCell ref="A8:F8"/>
    <mergeCell ref="D9:D10"/>
    <mergeCell ref="A9:A10"/>
    <mergeCell ref="E9:F10"/>
    <mergeCell ref="B9:C10"/>
    <mergeCell ref="A1:R1"/>
    <mergeCell ref="A2:B2"/>
    <mergeCell ref="N2:P2"/>
    <mergeCell ref="A3:F3"/>
    <mergeCell ref="G3:R3"/>
    <mergeCell ref="B4:F4"/>
    <mergeCell ref="G4:I4"/>
    <mergeCell ref="J4:M4"/>
    <mergeCell ref="N4:N8"/>
    <mergeCell ref="O4:R5"/>
  </mergeCells>
  <pageMargins left="0.25" right="0.25" top="0.75" bottom="0.75" header="0.3" footer="0.3"/>
  <pageSetup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36" zoomScale="70" zoomScaleNormal="70" workbookViewId="0">
      <selection activeCell="L63" sqref="A1:XFD104857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725</v>
      </c>
      <c r="D2" s="151"/>
      <c r="E2" s="152"/>
      <c r="F2" s="153"/>
      <c r="G2" s="164"/>
      <c r="H2" s="164"/>
      <c r="I2" s="164"/>
      <c r="J2" s="164"/>
      <c r="K2" s="54"/>
      <c r="L2" s="166"/>
      <c r="M2" s="165"/>
      <c r="N2" s="292"/>
      <c r="O2" s="292"/>
      <c r="P2" s="316"/>
      <c r="Q2" s="166" t="s">
        <v>133</v>
      </c>
      <c r="R2" s="41">
        <v>41058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391</v>
      </c>
      <c r="C4" s="288"/>
      <c r="D4" s="288"/>
      <c r="E4" s="288"/>
      <c r="F4" s="289"/>
      <c r="G4" s="287" t="s">
        <v>53</v>
      </c>
      <c r="H4" s="288"/>
      <c r="I4" s="288"/>
      <c r="J4" s="332"/>
      <c r="K4" s="333"/>
      <c r="L4" s="333"/>
      <c r="M4" s="334"/>
      <c r="N4" s="370" t="s">
        <v>11</v>
      </c>
      <c r="O4" s="317" t="s">
        <v>826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45">
        <v>323</v>
      </c>
      <c r="E5" s="285">
        <v>0</v>
      </c>
      <c r="F5" s="286"/>
      <c r="G5" s="287" t="s">
        <v>16</v>
      </c>
      <c r="H5" s="288"/>
      <c r="I5" s="288"/>
      <c r="J5" s="288" t="s">
        <v>389</v>
      </c>
      <c r="K5" s="288"/>
      <c r="L5" s="288"/>
      <c r="M5" s="288"/>
      <c r="N5" s="400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17</v>
      </c>
      <c r="E6" s="284">
        <v>4.5</v>
      </c>
      <c r="F6" s="286"/>
      <c r="G6" s="287" t="s">
        <v>19</v>
      </c>
      <c r="H6" s="288"/>
      <c r="I6" s="288"/>
      <c r="J6" s="288" t="s">
        <v>390</v>
      </c>
      <c r="K6" s="288"/>
      <c r="L6" s="288"/>
      <c r="M6" s="288"/>
      <c r="N6" s="400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/>
      <c r="K7" s="288"/>
      <c r="L7" s="288"/>
      <c r="M7" s="288"/>
      <c r="N7" s="400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303" t="s">
        <v>344</v>
      </c>
      <c r="B8" s="288"/>
      <c r="C8" s="288"/>
      <c r="D8" s="288"/>
      <c r="E8" s="288"/>
      <c r="F8" s="289"/>
      <c r="G8" s="287" t="s">
        <v>18</v>
      </c>
      <c r="H8" s="288"/>
      <c r="I8" s="288"/>
      <c r="J8" s="288" t="s">
        <v>727</v>
      </c>
      <c r="K8" s="288"/>
      <c r="L8" s="288"/>
      <c r="M8" s="288"/>
      <c r="N8" s="400"/>
      <c r="O8" s="320"/>
      <c r="P8" s="321"/>
      <c r="Q8" s="321"/>
      <c r="R8" s="3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03" t="s">
        <v>720</v>
      </c>
      <c r="B9" s="447" t="s">
        <v>393</v>
      </c>
      <c r="C9" s="447"/>
      <c r="D9" s="445" t="s">
        <v>721</v>
      </c>
      <c r="E9" s="447" t="s">
        <v>728</v>
      </c>
      <c r="F9" s="448"/>
      <c r="G9" s="328" t="s">
        <v>54</v>
      </c>
      <c r="H9" s="328"/>
      <c r="I9" s="277"/>
      <c r="J9" s="317" t="s">
        <v>358</v>
      </c>
      <c r="K9" s="318"/>
      <c r="L9" s="318"/>
      <c r="M9" s="441"/>
      <c r="N9" s="412"/>
      <c r="O9" s="323"/>
      <c r="P9" s="324"/>
      <c r="Q9" s="324"/>
      <c r="R9" s="325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3.25" customHeight="1" thickBot="1" x14ac:dyDescent="0.3">
      <c r="A10" s="304"/>
      <c r="B10" s="449"/>
      <c r="C10" s="449"/>
      <c r="D10" s="446"/>
      <c r="E10" s="449"/>
      <c r="F10" s="450"/>
      <c r="G10" s="329"/>
      <c r="H10" s="329"/>
      <c r="I10" s="330"/>
      <c r="J10" s="442"/>
      <c r="K10" s="443"/>
      <c r="L10" s="443"/>
      <c r="M10" s="444"/>
      <c r="N10" s="160" t="s">
        <v>160</v>
      </c>
      <c r="O10" s="310"/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268" t="s">
        <v>5</v>
      </c>
      <c r="B11" s="269"/>
      <c r="C11" s="269"/>
      <c r="D11" s="269"/>
      <c r="E11" s="269"/>
      <c r="F11" s="269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705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75">
        <v>436</v>
      </c>
      <c r="B14" s="142" t="s">
        <v>79</v>
      </c>
      <c r="C14" s="142">
        <v>43</v>
      </c>
      <c r="D14" s="142">
        <v>64</v>
      </c>
      <c r="E14" s="142" t="s">
        <v>163</v>
      </c>
      <c r="F14" s="142">
        <v>0</v>
      </c>
      <c r="G14" s="142">
        <v>6</v>
      </c>
      <c r="H14" s="142"/>
      <c r="I14" s="142"/>
      <c r="J14" s="142">
        <v>1.3</v>
      </c>
      <c r="K14" s="142" t="s">
        <v>71</v>
      </c>
      <c r="L14" s="142" t="s">
        <v>184</v>
      </c>
      <c r="M14" s="142" t="s">
        <v>339</v>
      </c>
      <c r="N14" s="142"/>
      <c r="O14" s="150" t="s">
        <v>735</v>
      </c>
      <c r="P14" s="142">
        <v>6</v>
      </c>
      <c r="Q14" s="142"/>
      <c r="R14" s="138" t="s">
        <v>395</v>
      </c>
      <c r="S14" s="16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75">
        <v>437</v>
      </c>
      <c r="B15" s="142" t="s">
        <v>79</v>
      </c>
      <c r="C15" s="142">
        <v>27</v>
      </c>
      <c r="D15" s="142">
        <v>83</v>
      </c>
      <c r="E15" s="142" t="s">
        <v>163</v>
      </c>
      <c r="F15" s="142">
        <v>0</v>
      </c>
      <c r="G15" s="142">
        <v>2</v>
      </c>
      <c r="H15" s="142"/>
      <c r="I15" s="142"/>
      <c r="J15" s="142">
        <v>0.8</v>
      </c>
      <c r="K15" s="142" t="s">
        <v>71</v>
      </c>
      <c r="L15" s="142" t="s">
        <v>184</v>
      </c>
      <c r="M15" s="142" t="s">
        <v>339</v>
      </c>
      <c r="N15" s="142"/>
      <c r="O15" s="150" t="s">
        <v>736</v>
      </c>
      <c r="P15" s="142">
        <v>7</v>
      </c>
      <c r="Q15" s="142"/>
      <c r="R15" s="138" t="s">
        <v>395</v>
      </c>
      <c r="S15" s="16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75">
        <v>438</v>
      </c>
      <c r="B16" s="142" t="s">
        <v>79</v>
      </c>
      <c r="C16" s="142">
        <v>237</v>
      </c>
      <c r="D16" s="142">
        <v>60</v>
      </c>
      <c r="E16" s="142" t="s">
        <v>238</v>
      </c>
      <c r="F16" s="142">
        <v>0.11</v>
      </c>
      <c r="G16" s="142">
        <v>2</v>
      </c>
      <c r="H16" s="142"/>
      <c r="I16" s="142"/>
      <c r="J16" s="142">
        <v>0.6</v>
      </c>
      <c r="K16" s="142" t="s">
        <v>86</v>
      </c>
      <c r="L16" s="142" t="s">
        <v>184</v>
      </c>
      <c r="M16" s="142" t="s">
        <v>339</v>
      </c>
      <c r="N16" s="142"/>
      <c r="O16" s="150" t="s">
        <v>47</v>
      </c>
      <c r="P16" s="142">
        <v>2</v>
      </c>
      <c r="Q16" s="142"/>
      <c r="R16" s="138"/>
      <c r="S16" s="16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75">
        <v>439</v>
      </c>
      <c r="B17" s="142" t="s">
        <v>79</v>
      </c>
      <c r="C17" s="142">
        <v>256</v>
      </c>
      <c r="D17" s="142">
        <v>86</v>
      </c>
      <c r="E17" s="142" t="s">
        <v>238</v>
      </c>
      <c r="F17" s="142">
        <v>0.47</v>
      </c>
      <c r="G17" s="142">
        <v>3</v>
      </c>
      <c r="H17" s="142"/>
      <c r="I17" s="142"/>
      <c r="J17" s="142">
        <v>0.6</v>
      </c>
      <c r="K17" s="142" t="s">
        <v>86</v>
      </c>
      <c r="L17" s="142" t="s">
        <v>394</v>
      </c>
      <c r="M17" s="142" t="s">
        <v>339</v>
      </c>
      <c r="N17" s="142"/>
      <c r="O17" s="150" t="s">
        <v>47</v>
      </c>
      <c r="P17" s="142">
        <v>4</v>
      </c>
      <c r="Q17" s="142"/>
      <c r="R17" s="138"/>
      <c r="S17" s="16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75">
        <v>440</v>
      </c>
      <c r="B18" s="142" t="s">
        <v>79</v>
      </c>
      <c r="C18" s="142">
        <v>250</v>
      </c>
      <c r="D18" s="142">
        <v>48</v>
      </c>
      <c r="E18" s="142" t="s">
        <v>238</v>
      </c>
      <c r="F18" s="142">
        <v>0.66</v>
      </c>
      <c r="G18" s="142">
        <v>5</v>
      </c>
      <c r="H18" s="142"/>
      <c r="I18" s="142"/>
      <c r="J18" s="142">
        <v>0.8</v>
      </c>
      <c r="K18" s="142" t="s">
        <v>86</v>
      </c>
      <c r="L18" s="142" t="s">
        <v>184</v>
      </c>
      <c r="M18" s="142" t="s">
        <v>339</v>
      </c>
      <c r="N18" s="142"/>
      <c r="O18" s="150" t="s">
        <v>47</v>
      </c>
      <c r="P18" s="142">
        <v>3</v>
      </c>
      <c r="Q18" s="142"/>
      <c r="R18" s="138" t="s">
        <v>395</v>
      </c>
      <c r="S18" s="16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75">
        <v>441</v>
      </c>
      <c r="B19" s="142" t="s">
        <v>79</v>
      </c>
      <c r="C19" s="142">
        <v>244</v>
      </c>
      <c r="D19" s="142">
        <v>47</v>
      </c>
      <c r="E19" s="142" t="s">
        <v>238</v>
      </c>
      <c r="F19" s="142">
        <v>1.1000000000000001</v>
      </c>
      <c r="G19" s="142">
        <v>1</v>
      </c>
      <c r="H19" s="142"/>
      <c r="I19" s="142"/>
      <c r="J19" s="142">
        <v>0.9</v>
      </c>
      <c r="K19" s="142" t="s">
        <v>86</v>
      </c>
      <c r="L19" s="142" t="s">
        <v>108</v>
      </c>
      <c r="M19" s="142" t="s">
        <v>339</v>
      </c>
      <c r="N19" s="142"/>
      <c r="O19" s="150" t="s">
        <v>47</v>
      </c>
      <c r="P19" s="142">
        <v>3</v>
      </c>
      <c r="Q19" s="142"/>
      <c r="R19" s="138"/>
      <c r="S19" s="16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38.25" x14ac:dyDescent="0.25">
      <c r="A20" s="175">
        <v>442</v>
      </c>
      <c r="B20" s="145" t="s">
        <v>79</v>
      </c>
      <c r="C20" s="145">
        <v>262</v>
      </c>
      <c r="D20" s="145">
        <v>80</v>
      </c>
      <c r="E20" s="145" t="s">
        <v>238</v>
      </c>
      <c r="F20" s="145">
        <v>1.41</v>
      </c>
      <c r="G20" s="145">
        <v>7</v>
      </c>
      <c r="H20" s="145"/>
      <c r="I20" s="145"/>
      <c r="J20" s="145">
        <v>2.4</v>
      </c>
      <c r="K20" s="145" t="s">
        <v>86</v>
      </c>
      <c r="L20" s="145" t="s">
        <v>108</v>
      </c>
      <c r="M20" s="145" t="s">
        <v>339</v>
      </c>
      <c r="N20" s="145"/>
      <c r="O20" s="145" t="s">
        <v>279</v>
      </c>
      <c r="P20" s="145">
        <v>2</v>
      </c>
      <c r="Q20" s="142"/>
      <c r="R20" s="138" t="s">
        <v>738</v>
      </c>
      <c r="S20" s="16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75">
        <v>443</v>
      </c>
      <c r="B21" s="145" t="s">
        <v>79</v>
      </c>
      <c r="C21" s="145">
        <v>259</v>
      </c>
      <c r="D21" s="145">
        <v>81</v>
      </c>
      <c r="E21" s="145" t="s">
        <v>238</v>
      </c>
      <c r="F21" s="145">
        <v>1.49</v>
      </c>
      <c r="G21" s="145">
        <v>1</v>
      </c>
      <c r="H21" s="145"/>
      <c r="I21" s="145"/>
      <c r="J21" s="145">
        <v>0.4</v>
      </c>
      <c r="K21" s="145" t="s">
        <v>86</v>
      </c>
      <c r="L21" s="145" t="s">
        <v>184</v>
      </c>
      <c r="M21" s="145" t="s">
        <v>339</v>
      </c>
      <c r="N21" s="145"/>
      <c r="O21" s="145" t="s">
        <v>47</v>
      </c>
      <c r="P21" s="145">
        <v>4</v>
      </c>
      <c r="Q21" s="142"/>
      <c r="R21" s="138"/>
      <c r="S21" s="16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51" x14ac:dyDescent="0.25">
      <c r="A22" s="175">
        <v>444</v>
      </c>
      <c r="B22" s="145" t="s">
        <v>79</v>
      </c>
      <c r="C22" s="145">
        <v>86</v>
      </c>
      <c r="D22" s="145">
        <v>70</v>
      </c>
      <c r="E22" s="145" t="s">
        <v>163</v>
      </c>
      <c r="F22" s="145">
        <v>1.49</v>
      </c>
      <c r="G22" s="100">
        <v>3</v>
      </c>
      <c r="H22" s="145"/>
      <c r="I22" s="145"/>
      <c r="J22" s="145">
        <v>0.8</v>
      </c>
      <c r="K22" s="145" t="s">
        <v>184</v>
      </c>
      <c r="L22" s="145" t="s">
        <v>184</v>
      </c>
      <c r="M22" s="145" t="s">
        <v>339</v>
      </c>
      <c r="N22" s="145"/>
      <c r="O22" s="145" t="s">
        <v>279</v>
      </c>
      <c r="P22" s="145">
        <v>6</v>
      </c>
      <c r="Q22" s="142"/>
      <c r="R22" s="138" t="s">
        <v>396</v>
      </c>
      <c r="S22" s="16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75">
        <v>445</v>
      </c>
      <c r="B23" s="145" t="s">
        <v>79</v>
      </c>
      <c r="C23" s="145">
        <v>260</v>
      </c>
      <c r="D23" s="145">
        <v>78</v>
      </c>
      <c r="E23" s="145" t="s">
        <v>238</v>
      </c>
      <c r="F23" s="145">
        <v>1.7</v>
      </c>
      <c r="G23" s="145">
        <v>2</v>
      </c>
      <c r="H23" s="145"/>
      <c r="I23" s="145"/>
      <c r="J23" s="145">
        <v>0.3</v>
      </c>
      <c r="K23" s="145" t="s">
        <v>86</v>
      </c>
      <c r="L23" s="145" t="s">
        <v>86</v>
      </c>
      <c r="M23" s="145" t="s">
        <v>339</v>
      </c>
      <c r="N23" s="145"/>
      <c r="O23" s="145" t="s">
        <v>47</v>
      </c>
      <c r="P23" s="145">
        <v>2</v>
      </c>
      <c r="Q23" s="142"/>
      <c r="R23" s="138"/>
      <c r="S23" s="16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75">
        <v>446</v>
      </c>
      <c r="B24" s="145" t="s">
        <v>79</v>
      </c>
      <c r="C24" s="145">
        <v>250</v>
      </c>
      <c r="D24" s="145">
        <v>65</v>
      </c>
      <c r="E24" s="145" t="s">
        <v>238</v>
      </c>
      <c r="F24" s="145">
        <v>1.75</v>
      </c>
      <c r="G24" s="145">
        <v>5</v>
      </c>
      <c r="H24" s="145"/>
      <c r="I24" s="145"/>
      <c r="J24" s="145">
        <v>1.2</v>
      </c>
      <c r="K24" s="145" t="s">
        <v>86</v>
      </c>
      <c r="L24" s="145" t="s">
        <v>86</v>
      </c>
      <c r="M24" s="145" t="s">
        <v>339</v>
      </c>
      <c r="N24" s="145"/>
      <c r="O24" s="145" t="s">
        <v>279</v>
      </c>
      <c r="P24" s="145">
        <v>6</v>
      </c>
      <c r="Q24" s="142"/>
      <c r="R24" s="138"/>
      <c r="S24" s="16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75">
        <v>447</v>
      </c>
      <c r="B25" s="145" t="s">
        <v>79</v>
      </c>
      <c r="C25" s="145">
        <v>242</v>
      </c>
      <c r="D25" s="145">
        <v>67</v>
      </c>
      <c r="E25" s="145" t="s">
        <v>238</v>
      </c>
      <c r="F25" s="145">
        <v>1.85</v>
      </c>
      <c r="G25" s="145">
        <v>2</v>
      </c>
      <c r="H25" s="145"/>
      <c r="I25" s="145"/>
      <c r="J25" s="145">
        <v>1</v>
      </c>
      <c r="K25" s="145" t="s">
        <v>86</v>
      </c>
      <c r="L25" s="145" t="s">
        <v>86</v>
      </c>
      <c r="M25" s="145" t="s">
        <v>339</v>
      </c>
      <c r="N25" s="145"/>
      <c r="O25" s="145" t="s">
        <v>47</v>
      </c>
      <c r="P25" s="145">
        <v>2</v>
      </c>
      <c r="Q25" s="142"/>
      <c r="R25" s="138"/>
      <c r="S25" s="16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75">
        <v>448</v>
      </c>
      <c r="B26" s="145" t="s">
        <v>79</v>
      </c>
      <c r="C26" s="145">
        <v>256</v>
      </c>
      <c r="D26" s="145">
        <v>76</v>
      </c>
      <c r="E26" s="145" t="s">
        <v>238</v>
      </c>
      <c r="F26" s="145">
        <v>2.0499999999999998</v>
      </c>
      <c r="G26" s="145">
        <v>6</v>
      </c>
      <c r="H26" s="145"/>
      <c r="I26" s="145"/>
      <c r="J26" s="145">
        <v>1.7</v>
      </c>
      <c r="K26" s="145" t="s">
        <v>86</v>
      </c>
      <c r="L26" s="145" t="s">
        <v>184</v>
      </c>
      <c r="M26" s="145" t="s">
        <v>339</v>
      </c>
      <c r="N26" s="145"/>
      <c r="O26" s="145" t="s">
        <v>279</v>
      </c>
      <c r="P26" s="145">
        <v>8</v>
      </c>
      <c r="Q26" s="142"/>
      <c r="R26" s="138"/>
      <c r="S26" s="16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75">
        <v>449</v>
      </c>
      <c r="B27" s="145" t="s">
        <v>79</v>
      </c>
      <c r="C27" s="145">
        <v>224</v>
      </c>
      <c r="D27" s="145">
        <v>62</v>
      </c>
      <c r="E27" s="145" t="s">
        <v>238</v>
      </c>
      <c r="F27" s="145">
        <v>2.4</v>
      </c>
      <c r="G27" s="145">
        <v>6</v>
      </c>
      <c r="H27" s="145"/>
      <c r="I27" s="145"/>
      <c r="J27" s="145">
        <v>1.7</v>
      </c>
      <c r="K27" s="145" t="s">
        <v>86</v>
      </c>
      <c r="L27" s="145" t="s">
        <v>108</v>
      </c>
      <c r="M27" s="145" t="s">
        <v>339</v>
      </c>
      <c r="N27" s="145"/>
      <c r="O27" s="145" t="s">
        <v>279</v>
      </c>
      <c r="P27" s="145">
        <v>6</v>
      </c>
      <c r="Q27" s="142"/>
      <c r="R27" s="138" t="s">
        <v>397</v>
      </c>
      <c r="S27" s="16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75">
        <v>450</v>
      </c>
      <c r="B28" s="145" t="s">
        <v>79</v>
      </c>
      <c r="C28" s="145">
        <v>250</v>
      </c>
      <c r="D28" s="145">
        <v>66</v>
      </c>
      <c r="E28" s="145" t="s">
        <v>238</v>
      </c>
      <c r="F28" s="145">
        <v>2.56</v>
      </c>
      <c r="G28" s="145">
        <v>2</v>
      </c>
      <c r="H28" s="145"/>
      <c r="I28" s="145"/>
      <c r="J28" s="145">
        <v>0.7</v>
      </c>
      <c r="K28" s="145" t="s">
        <v>86</v>
      </c>
      <c r="L28" s="145" t="s">
        <v>86</v>
      </c>
      <c r="M28" s="145" t="s">
        <v>339</v>
      </c>
      <c r="N28" s="145"/>
      <c r="O28" s="145" t="s">
        <v>47</v>
      </c>
      <c r="P28" s="145">
        <v>4</v>
      </c>
      <c r="Q28" s="142"/>
      <c r="R28" s="138" t="s">
        <v>398</v>
      </c>
      <c r="S28" s="16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75">
        <v>451</v>
      </c>
      <c r="B29" s="145" t="s">
        <v>79</v>
      </c>
      <c r="C29" s="145">
        <v>210</v>
      </c>
      <c r="D29" s="145">
        <v>63</v>
      </c>
      <c r="E29" s="145" t="s">
        <v>238</v>
      </c>
      <c r="F29" s="145">
        <v>3.43</v>
      </c>
      <c r="G29" s="145">
        <v>2</v>
      </c>
      <c r="H29" s="145"/>
      <c r="I29" s="145"/>
      <c r="J29" s="145">
        <v>0.8</v>
      </c>
      <c r="K29" s="145" t="s">
        <v>86</v>
      </c>
      <c r="L29" s="145" t="s">
        <v>86</v>
      </c>
      <c r="M29" s="145" t="s">
        <v>339</v>
      </c>
      <c r="N29" s="145"/>
      <c r="O29" s="145" t="s">
        <v>47</v>
      </c>
      <c r="P29" s="37">
        <v>3</v>
      </c>
      <c r="Q29" s="142"/>
      <c r="R29" s="138" t="s">
        <v>399</v>
      </c>
      <c r="S29" s="16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ht="25.5" x14ac:dyDescent="0.25">
      <c r="A30" s="175">
        <v>452</v>
      </c>
      <c r="B30" s="145" t="s">
        <v>403</v>
      </c>
      <c r="C30" s="145">
        <v>233</v>
      </c>
      <c r="D30" s="145">
        <v>70</v>
      </c>
      <c r="E30" s="145" t="s">
        <v>238</v>
      </c>
      <c r="F30" s="145">
        <v>3.9</v>
      </c>
      <c r="G30" s="145">
        <v>0</v>
      </c>
      <c r="H30" s="332" t="s">
        <v>402</v>
      </c>
      <c r="I30" s="334"/>
      <c r="J30" s="145">
        <v>1.5</v>
      </c>
      <c r="K30" s="145" t="s">
        <v>71</v>
      </c>
      <c r="L30" s="145" t="s">
        <v>401</v>
      </c>
      <c r="M30" s="145" t="s">
        <v>339</v>
      </c>
      <c r="N30" s="145"/>
      <c r="O30" s="145" t="s">
        <v>47</v>
      </c>
      <c r="P30" s="37">
        <v>5</v>
      </c>
      <c r="Q30" s="142"/>
      <c r="R30" s="138" t="s">
        <v>400</v>
      </c>
      <c r="S30" s="16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75">
        <v>453</v>
      </c>
      <c r="B31" s="145" t="s">
        <v>79</v>
      </c>
      <c r="C31" s="145">
        <v>245</v>
      </c>
      <c r="D31" s="145">
        <v>63</v>
      </c>
      <c r="E31" s="145" t="s">
        <v>238</v>
      </c>
      <c r="F31" s="145">
        <v>4.55</v>
      </c>
      <c r="G31" s="145">
        <v>6</v>
      </c>
      <c r="H31" s="145"/>
      <c r="I31" s="145"/>
      <c r="J31" s="145">
        <v>3.8</v>
      </c>
      <c r="K31" s="145" t="s">
        <v>71</v>
      </c>
      <c r="L31" s="145" t="s">
        <v>103</v>
      </c>
      <c r="M31" s="145" t="s">
        <v>339</v>
      </c>
      <c r="N31" s="145"/>
      <c r="O31" s="145" t="s">
        <v>47</v>
      </c>
      <c r="P31" s="37">
        <v>3</v>
      </c>
      <c r="Q31" s="142"/>
      <c r="R31" s="138"/>
      <c r="S31" s="16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75">
        <v>454</v>
      </c>
      <c r="B32" s="145" t="s">
        <v>79</v>
      </c>
      <c r="C32" s="145">
        <v>226</v>
      </c>
      <c r="D32" s="145">
        <v>59</v>
      </c>
      <c r="E32" s="145" t="s">
        <v>238</v>
      </c>
      <c r="F32" s="145">
        <v>6.85</v>
      </c>
      <c r="G32" s="145">
        <v>0</v>
      </c>
      <c r="H32" s="145"/>
      <c r="I32" s="145"/>
      <c r="J32" s="145">
        <v>0.8</v>
      </c>
      <c r="K32" s="145" t="s">
        <v>86</v>
      </c>
      <c r="L32" s="145" t="s">
        <v>405</v>
      </c>
      <c r="M32" s="145" t="s">
        <v>339</v>
      </c>
      <c r="N32" s="145"/>
      <c r="O32" s="145" t="s">
        <v>47</v>
      </c>
      <c r="P32" s="37">
        <v>2</v>
      </c>
      <c r="Q32" s="142"/>
      <c r="R32" s="138" t="s">
        <v>404</v>
      </c>
      <c r="S32" s="16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38.25" x14ac:dyDescent="0.25">
      <c r="A33" s="175">
        <v>455</v>
      </c>
      <c r="B33" s="145" t="s">
        <v>79</v>
      </c>
      <c r="C33" s="145">
        <v>261</v>
      </c>
      <c r="D33" s="145">
        <v>69</v>
      </c>
      <c r="E33" s="145" t="s">
        <v>238</v>
      </c>
      <c r="F33" s="145">
        <v>7</v>
      </c>
      <c r="G33" s="145">
        <v>2</v>
      </c>
      <c r="H33" s="145"/>
      <c r="I33" s="145"/>
      <c r="J33" s="145">
        <v>1.6</v>
      </c>
      <c r="K33" s="145" t="s">
        <v>86</v>
      </c>
      <c r="L33" s="145" t="s">
        <v>71</v>
      </c>
      <c r="M33" s="145" t="s">
        <v>339</v>
      </c>
      <c r="N33" s="145"/>
      <c r="O33" s="145" t="s">
        <v>737</v>
      </c>
      <c r="P33" s="37">
        <v>6</v>
      </c>
      <c r="Q33" s="142"/>
      <c r="R33" s="138" t="s">
        <v>406</v>
      </c>
      <c r="S33" s="16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75">
        <v>456</v>
      </c>
      <c r="B34" s="145" t="s">
        <v>79</v>
      </c>
      <c r="C34" s="145">
        <v>83</v>
      </c>
      <c r="D34" s="145">
        <v>79</v>
      </c>
      <c r="E34" s="145" t="s">
        <v>163</v>
      </c>
      <c r="F34" s="145">
        <v>6.89</v>
      </c>
      <c r="G34" s="145">
        <v>4</v>
      </c>
      <c r="H34" s="145"/>
      <c r="I34" s="145"/>
      <c r="J34" s="145">
        <v>0.8</v>
      </c>
      <c r="K34" s="145" t="s">
        <v>184</v>
      </c>
      <c r="L34" s="145" t="s">
        <v>86</v>
      </c>
      <c r="M34" s="145" t="s">
        <v>339</v>
      </c>
      <c r="N34" s="145"/>
      <c r="O34" s="145" t="s">
        <v>279</v>
      </c>
      <c r="P34" s="145">
        <v>5</v>
      </c>
      <c r="Q34" s="142"/>
      <c r="R34" s="138"/>
      <c r="S34" s="16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75">
        <v>457</v>
      </c>
      <c r="B35" s="145" t="s">
        <v>79</v>
      </c>
      <c r="C35" s="145">
        <v>251</v>
      </c>
      <c r="D35" s="145">
        <v>52</v>
      </c>
      <c r="E35" s="145" t="s">
        <v>238</v>
      </c>
      <c r="F35" s="145">
        <v>7.45</v>
      </c>
      <c r="G35" s="145">
        <v>3</v>
      </c>
      <c r="H35" s="145"/>
      <c r="I35" s="145"/>
      <c r="J35" s="145">
        <v>0.7</v>
      </c>
      <c r="K35" s="145" t="s">
        <v>86</v>
      </c>
      <c r="L35" s="145" t="s">
        <v>86</v>
      </c>
      <c r="M35" s="145" t="s">
        <v>339</v>
      </c>
      <c r="N35" s="145"/>
      <c r="O35" s="145" t="s">
        <v>47</v>
      </c>
      <c r="P35" s="145">
        <v>5</v>
      </c>
      <c r="Q35" s="142"/>
      <c r="R35" s="138"/>
      <c r="S35" s="16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75">
        <v>458</v>
      </c>
      <c r="B36" s="145" t="s">
        <v>79</v>
      </c>
      <c r="C36" s="145">
        <v>229</v>
      </c>
      <c r="D36" s="145">
        <v>87</v>
      </c>
      <c r="E36" s="145" t="s">
        <v>238</v>
      </c>
      <c r="F36" s="145">
        <v>9.0500000000000007</v>
      </c>
      <c r="G36" s="145">
        <v>2</v>
      </c>
      <c r="H36" s="145"/>
      <c r="I36" s="145"/>
      <c r="J36" s="145">
        <v>0.3</v>
      </c>
      <c r="K36" s="145" t="s">
        <v>86</v>
      </c>
      <c r="L36" s="145" t="s">
        <v>86</v>
      </c>
      <c r="M36" s="145" t="s">
        <v>339</v>
      </c>
      <c r="N36" s="145"/>
      <c r="O36" s="145" t="s">
        <v>47</v>
      </c>
      <c r="P36" s="145">
        <v>2</v>
      </c>
      <c r="Q36" s="142"/>
      <c r="R36" s="138"/>
      <c r="S36" s="16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75">
        <v>459</v>
      </c>
      <c r="B37" s="145" t="s">
        <v>79</v>
      </c>
      <c r="C37" s="145">
        <v>239</v>
      </c>
      <c r="D37" s="145">
        <v>67</v>
      </c>
      <c r="E37" s="145" t="s">
        <v>238</v>
      </c>
      <c r="F37" s="145">
        <v>9.1</v>
      </c>
      <c r="G37" s="145">
        <v>1</v>
      </c>
      <c r="H37" s="145"/>
      <c r="I37" s="145"/>
      <c r="J37" s="145">
        <v>1</v>
      </c>
      <c r="K37" s="145" t="s">
        <v>71</v>
      </c>
      <c r="L37" s="145" t="s">
        <v>86</v>
      </c>
      <c r="M37" s="145" t="s">
        <v>339</v>
      </c>
      <c r="N37" s="145"/>
      <c r="O37" s="145" t="s">
        <v>47</v>
      </c>
      <c r="P37" s="145">
        <v>2</v>
      </c>
      <c r="Q37" s="142"/>
      <c r="R37" s="138"/>
      <c r="S37" s="16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75">
        <v>460</v>
      </c>
      <c r="B38" s="145" t="s">
        <v>79</v>
      </c>
      <c r="C38" s="145">
        <v>237</v>
      </c>
      <c r="D38" s="145">
        <v>68</v>
      </c>
      <c r="E38" s="145" t="s">
        <v>238</v>
      </c>
      <c r="F38" s="145">
        <v>9.4</v>
      </c>
      <c r="G38" s="145">
        <v>2</v>
      </c>
      <c r="H38" s="145"/>
      <c r="I38" s="145"/>
      <c r="J38" s="145">
        <v>1</v>
      </c>
      <c r="K38" s="145" t="s">
        <v>71</v>
      </c>
      <c r="L38" s="145" t="s">
        <v>184</v>
      </c>
      <c r="M38" s="145" t="s">
        <v>339</v>
      </c>
      <c r="N38" s="145"/>
      <c r="O38" s="145" t="s">
        <v>47</v>
      </c>
      <c r="P38" s="145">
        <v>2</v>
      </c>
      <c r="Q38" s="142"/>
      <c r="R38" s="138" t="s">
        <v>407</v>
      </c>
      <c r="S38" s="16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75">
        <v>461</v>
      </c>
      <c r="B39" s="145" t="s">
        <v>79</v>
      </c>
      <c r="C39" s="145">
        <v>220</v>
      </c>
      <c r="D39" s="145">
        <v>56</v>
      </c>
      <c r="E39" s="145" t="s">
        <v>238</v>
      </c>
      <c r="F39" s="145">
        <v>9.6</v>
      </c>
      <c r="G39" s="145">
        <v>3</v>
      </c>
      <c r="H39" s="145"/>
      <c r="I39" s="145"/>
      <c r="J39" s="145">
        <v>1</v>
      </c>
      <c r="K39" s="145" t="s">
        <v>86</v>
      </c>
      <c r="L39" s="145" t="s">
        <v>184</v>
      </c>
      <c r="M39" s="145" t="s">
        <v>339</v>
      </c>
      <c r="N39" s="145"/>
      <c r="O39" s="145" t="s">
        <v>47</v>
      </c>
      <c r="P39" s="145">
        <v>2</v>
      </c>
      <c r="Q39" s="142"/>
      <c r="R39" s="138"/>
      <c r="S39" s="16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75">
        <v>462</v>
      </c>
      <c r="B40" s="145" t="s">
        <v>79</v>
      </c>
      <c r="C40" s="145">
        <v>230</v>
      </c>
      <c r="D40" s="145">
        <v>68</v>
      </c>
      <c r="E40" s="145" t="s">
        <v>238</v>
      </c>
      <c r="F40" s="145">
        <v>9.9</v>
      </c>
      <c r="G40" s="145">
        <v>1</v>
      </c>
      <c r="H40" s="145"/>
      <c r="I40" s="145"/>
      <c r="J40" s="145">
        <v>0.8</v>
      </c>
      <c r="K40" s="145" t="s">
        <v>71</v>
      </c>
      <c r="L40" s="145" t="s">
        <v>184</v>
      </c>
      <c r="M40" s="145" t="s">
        <v>339</v>
      </c>
      <c r="N40" s="145"/>
      <c r="O40" s="145" t="s">
        <v>47</v>
      </c>
      <c r="P40" s="145">
        <v>2</v>
      </c>
      <c r="Q40" s="142"/>
      <c r="R40" s="138"/>
      <c r="S40" s="16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75">
        <v>463</v>
      </c>
      <c r="B41" s="145" t="s">
        <v>79</v>
      </c>
      <c r="C41" s="145">
        <v>227</v>
      </c>
      <c r="D41" s="145">
        <v>80</v>
      </c>
      <c r="E41" s="145" t="s">
        <v>238</v>
      </c>
      <c r="F41" s="145">
        <v>10.5</v>
      </c>
      <c r="G41" s="145">
        <v>1</v>
      </c>
      <c r="H41" s="145"/>
      <c r="I41" s="145"/>
      <c r="J41" s="145">
        <v>1.3</v>
      </c>
      <c r="K41" s="145" t="s">
        <v>86</v>
      </c>
      <c r="L41" s="145" t="s">
        <v>184</v>
      </c>
      <c r="M41" s="145" t="s">
        <v>339</v>
      </c>
      <c r="N41" s="145"/>
      <c r="O41" s="145" t="s">
        <v>47</v>
      </c>
      <c r="P41" s="145">
        <v>4</v>
      </c>
      <c r="Q41" s="142"/>
      <c r="R41" s="138" t="s">
        <v>408</v>
      </c>
      <c r="S41" s="16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75">
        <v>464</v>
      </c>
      <c r="B42" s="145" t="s">
        <v>79</v>
      </c>
      <c r="C42" s="145">
        <v>113</v>
      </c>
      <c r="D42" s="145">
        <v>55</v>
      </c>
      <c r="E42" s="145" t="s">
        <v>239</v>
      </c>
      <c r="F42" s="145">
        <v>10.9</v>
      </c>
      <c r="G42" s="145">
        <v>4</v>
      </c>
      <c r="H42" s="145"/>
      <c r="I42" s="145"/>
      <c r="J42" s="145">
        <v>0.7</v>
      </c>
      <c r="K42" s="145" t="s">
        <v>86</v>
      </c>
      <c r="L42" s="145" t="s">
        <v>86</v>
      </c>
      <c r="M42" s="145" t="s">
        <v>339</v>
      </c>
      <c r="N42" s="145"/>
      <c r="O42" s="145" t="s">
        <v>279</v>
      </c>
      <c r="P42" s="145">
        <v>4</v>
      </c>
      <c r="Q42" s="142"/>
      <c r="R42" s="138" t="s">
        <v>407</v>
      </c>
      <c r="S42" s="16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75">
        <v>465</v>
      </c>
      <c r="B43" s="145" t="s">
        <v>79</v>
      </c>
      <c r="C43" s="145">
        <v>227</v>
      </c>
      <c r="D43" s="145">
        <v>64</v>
      </c>
      <c r="E43" s="145" t="s">
        <v>238</v>
      </c>
      <c r="F43" s="145">
        <v>11.3</v>
      </c>
      <c r="G43" s="145">
        <v>4</v>
      </c>
      <c r="H43" s="145"/>
      <c r="I43" s="145"/>
      <c r="J43" s="145">
        <v>1.3</v>
      </c>
      <c r="K43" s="145" t="s">
        <v>71</v>
      </c>
      <c r="L43" s="145" t="s">
        <v>86</v>
      </c>
      <c r="M43" s="145" t="s">
        <v>339</v>
      </c>
      <c r="N43" s="145"/>
      <c r="O43" s="145" t="s">
        <v>47</v>
      </c>
      <c r="P43" s="145">
        <v>2</v>
      </c>
      <c r="Q43" s="142"/>
      <c r="R43" s="138"/>
      <c r="S43" s="16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75">
        <v>466</v>
      </c>
      <c r="B44" s="145" t="s">
        <v>79</v>
      </c>
      <c r="C44" s="145">
        <v>6</v>
      </c>
      <c r="D44" s="145">
        <v>56</v>
      </c>
      <c r="E44" s="145" t="s">
        <v>163</v>
      </c>
      <c r="F44" s="145">
        <v>11.3</v>
      </c>
      <c r="G44" s="145">
        <v>2</v>
      </c>
      <c r="H44" s="145"/>
      <c r="I44" s="145"/>
      <c r="J44" s="145">
        <v>0.3</v>
      </c>
      <c r="K44" s="145" t="s">
        <v>184</v>
      </c>
      <c r="L44" s="145" t="s">
        <v>184</v>
      </c>
      <c r="M44" s="145" t="s">
        <v>339</v>
      </c>
      <c r="N44" s="145"/>
      <c r="O44" s="145" t="s">
        <v>47</v>
      </c>
      <c r="P44" s="145">
        <v>3</v>
      </c>
      <c r="Q44" s="142"/>
      <c r="R44" s="138"/>
      <c r="S44" s="16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75">
        <v>467</v>
      </c>
      <c r="B45" s="145" t="s">
        <v>79</v>
      </c>
      <c r="C45" s="145">
        <v>4</v>
      </c>
      <c r="D45" s="145">
        <v>79</v>
      </c>
      <c r="E45" s="145" t="s">
        <v>121</v>
      </c>
      <c r="F45" s="145">
        <v>11.77</v>
      </c>
      <c r="G45" s="145">
        <v>3</v>
      </c>
      <c r="H45" s="145"/>
      <c r="I45" s="145"/>
      <c r="J45" s="145">
        <v>0.7</v>
      </c>
      <c r="K45" s="145" t="s">
        <v>184</v>
      </c>
      <c r="L45" s="145" t="s">
        <v>184</v>
      </c>
      <c r="M45" s="145" t="s">
        <v>339</v>
      </c>
      <c r="N45" s="145"/>
      <c r="O45" s="145" t="s">
        <v>279</v>
      </c>
      <c r="P45" s="145">
        <v>4</v>
      </c>
      <c r="Q45" s="142"/>
      <c r="R45" s="138"/>
      <c r="S45" s="16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75">
        <v>468</v>
      </c>
      <c r="B46" s="145" t="s">
        <v>79</v>
      </c>
      <c r="C46" s="145">
        <v>260</v>
      </c>
      <c r="D46" s="145">
        <v>86</v>
      </c>
      <c r="E46" s="145" t="s">
        <v>238</v>
      </c>
      <c r="F46" s="145">
        <v>11.95</v>
      </c>
      <c r="G46" s="145">
        <v>4</v>
      </c>
      <c r="H46" s="145"/>
      <c r="I46" s="145"/>
      <c r="J46" s="145">
        <v>1</v>
      </c>
      <c r="K46" s="145" t="s">
        <v>86</v>
      </c>
      <c r="L46" s="145" t="s">
        <v>89</v>
      </c>
      <c r="M46" s="145" t="s">
        <v>339</v>
      </c>
      <c r="N46" s="145"/>
      <c r="O46" s="145" t="s">
        <v>47</v>
      </c>
      <c r="P46" s="145">
        <v>2</v>
      </c>
      <c r="Q46" s="142"/>
      <c r="R46" s="138"/>
      <c r="S46" s="16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75">
        <v>469</v>
      </c>
      <c r="B47" s="145" t="s">
        <v>79</v>
      </c>
      <c r="C47" s="145">
        <v>78</v>
      </c>
      <c r="D47" s="145">
        <v>88</v>
      </c>
      <c r="E47" s="145" t="s">
        <v>163</v>
      </c>
      <c r="F47" s="145">
        <v>12.1</v>
      </c>
      <c r="G47" s="145">
        <v>4</v>
      </c>
      <c r="H47" s="145"/>
      <c r="I47" s="145"/>
      <c r="J47" s="145">
        <v>0.7</v>
      </c>
      <c r="K47" s="145" t="s">
        <v>184</v>
      </c>
      <c r="L47" s="145" t="s">
        <v>184</v>
      </c>
      <c r="M47" s="145" t="s">
        <v>339</v>
      </c>
      <c r="N47" s="145"/>
      <c r="O47" s="145" t="s">
        <v>47</v>
      </c>
      <c r="P47" s="145">
        <v>2</v>
      </c>
      <c r="Q47" s="142"/>
      <c r="R47" s="138"/>
      <c r="S47" s="16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75">
        <v>470</v>
      </c>
      <c r="B48" s="145" t="s">
        <v>79</v>
      </c>
      <c r="C48" s="145">
        <v>19</v>
      </c>
      <c r="D48" s="145">
        <v>67</v>
      </c>
      <c r="E48" s="145" t="s">
        <v>163</v>
      </c>
      <c r="F48" s="145">
        <v>12.11</v>
      </c>
      <c r="G48" s="145">
        <v>2</v>
      </c>
      <c r="H48" s="145"/>
      <c r="I48" s="145"/>
      <c r="J48" s="145">
        <v>0.9</v>
      </c>
      <c r="K48" s="145" t="s">
        <v>184</v>
      </c>
      <c r="L48" s="145" t="s">
        <v>89</v>
      </c>
      <c r="M48" s="145" t="s">
        <v>339</v>
      </c>
      <c r="N48" s="145"/>
      <c r="O48" s="145" t="s">
        <v>410</v>
      </c>
      <c r="P48" s="145">
        <v>8</v>
      </c>
      <c r="Q48" s="142"/>
      <c r="R48" s="138" t="s">
        <v>409</v>
      </c>
      <c r="S48" s="16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75">
        <v>471</v>
      </c>
      <c r="B49" s="145" t="s">
        <v>79</v>
      </c>
      <c r="C49" s="145">
        <v>48</v>
      </c>
      <c r="D49" s="145">
        <v>64</v>
      </c>
      <c r="E49" s="145" t="s">
        <v>163</v>
      </c>
      <c r="F49" s="145">
        <v>12.65</v>
      </c>
      <c r="G49" s="145">
        <v>2</v>
      </c>
      <c r="H49" s="145"/>
      <c r="I49" s="145"/>
      <c r="J49" s="145">
        <v>1</v>
      </c>
      <c r="K49" s="145" t="s">
        <v>86</v>
      </c>
      <c r="L49" s="145" t="s">
        <v>184</v>
      </c>
      <c r="M49" s="145" t="s">
        <v>339</v>
      </c>
      <c r="N49" s="145"/>
      <c r="O49" s="145" t="s">
        <v>265</v>
      </c>
      <c r="P49" s="145">
        <v>6</v>
      </c>
      <c r="Q49" s="142"/>
      <c r="R49" s="138"/>
      <c r="S49" s="16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75">
        <v>472</v>
      </c>
      <c r="B50" s="145" t="s">
        <v>79</v>
      </c>
      <c r="C50" s="145">
        <v>239</v>
      </c>
      <c r="D50" s="145">
        <v>79</v>
      </c>
      <c r="E50" s="145" t="s">
        <v>238</v>
      </c>
      <c r="F50" s="145">
        <v>12.92</v>
      </c>
      <c r="G50" s="145">
        <v>2</v>
      </c>
      <c r="H50" s="145"/>
      <c r="I50" s="145"/>
      <c r="J50" s="145">
        <v>0.6</v>
      </c>
      <c r="K50" s="145" t="s">
        <v>86</v>
      </c>
      <c r="L50" s="145" t="s">
        <v>89</v>
      </c>
      <c r="M50" s="145" t="s">
        <v>339</v>
      </c>
      <c r="N50" s="145"/>
      <c r="O50" s="145" t="s">
        <v>279</v>
      </c>
      <c r="P50" s="145">
        <v>5</v>
      </c>
      <c r="Q50" s="142"/>
      <c r="R50" s="138"/>
      <c r="S50" s="16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75">
        <v>473</v>
      </c>
      <c r="B51" s="145" t="s">
        <v>79</v>
      </c>
      <c r="C51" s="145">
        <v>245</v>
      </c>
      <c r="D51" s="145">
        <v>77</v>
      </c>
      <c r="E51" s="145" t="s">
        <v>238</v>
      </c>
      <c r="F51" s="145">
        <v>13.38</v>
      </c>
      <c r="G51" s="145">
        <v>2</v>
      </c>
      <c r="H51" s="145"/>
      <c r="I51" s="145"/>
      <c r="J51" s="145">
        <v>1</v>
      </c>
      <c r="K51" s="145" t="s">
        <v>184</v>
      </c>
      <c r="L51" s="145" t="s">
        <v>184</v>
      </c>
      <c r="M51" s="145" t="s">
        <v>339</v>
      </c>
      <c r="N51" s="145"/>
      <c r="O51" s="145" t="s">
        <v>47</v>
      </c>
      <c r="P51" s="145">
        <v>3</v>
      </c>
      <c r="Q51" s="142"/>
      <c r="R51" s="138"/>
      <c r="S51" s="16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75">
        <v>474</v>
      </c>
      <c r="B52" s="145" t="s">
        <v>79</v>
      </c>
      <c r="C52" s="145">
        <v>238</v>
      </c>
      <c r="D52" s="145">
        <v>88</v>
      </c>
      <c r="E52" s="145" t="s">
        <v>238</v>
      </c>
      <c r="F52" s="145">
        <v>15.05</v>
      </c>
      <c r="G52" s="145">
        <v>0</v>
      </c>
      <c r="H52" s="145"/>
      <c r="I52" s="145"/>
      <c r="J52" s="145">
        <v>0.9</v>
      </c>
      <c r="K52" s="145" t="s">
        <v>71</v>
      </c>
      <c r="L52" s="145" t="s">
        <v>89</v>
      </c>
      <c r="M52" s="145" t="s">
        <v>339</v>
      </c>
      <c r="N52" s="145"/>
      <c r="O52" s="145" t="s">
        <v>279</v>
      </c>
      <c r="P52" s="145">
        <v>5</v>
      </c>
      <c r="Q52" s="142"/>
      <c r="R52" s="138"/>
      <c r="S52" s="16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75">
        <v>475</v>
      </c>
      <c r="B53" s="145" t="s">
        <v>79</v>
      </c>
      <c r="C53" s="145">
        <v>94</v>
      </c>
      <c r="D53" s="145">
        <v>55</v>
      </c>
      <c r="E53" s="145" t="s">
        <v>239</v>
      </c>
      <c r="F53" s="145">
        <v>15.45</v>
      </c>
      <c r="G53" s="145">
        <v>2</v>
      </c>
      <c r="H53" s="145"/>
      <c r="I53" s="145"/>
      <c r="J53" s="145">
        <v>1</v>
      </c>
      <c r="K53" s="145" t="s">
        <v>86</v>
      </c>
      <c r="L53" s="145" t="s">
        <v>71</v>
      </c>
      <c r="M53" s="145" t="s">
        <v>339</v>
      </c>
      <c r="N53" s="145"/>
      <c r="O53" s="145" t="s">
        <v>279</v>
      </c>
      <c r="P53" s="145">
        <v>4</v>
      </c>
      <c r="Q53" s="142"/>
      <c r="R53" s="138"/>
      <c r="S53" s="16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75">
        <v>476</v>
      </c>
      <c r="B54" s="145" t="s">
        <v>79</v>
      </c>
      <c r="C54" s="145">
        <v>357</v>
      </c>
      <c r="D54" s="145">
        <v>72</v>
      </c>
      <c r="E54" s="145" t="s">
        <v>143</v>
      </c>
      <c r="F54" s="145">
        <v>1.5</v>
      </c>
      <c r="G54" s="145">
        <v>1</v>
      </c>
      <c r="H54" s="145"/>
      <c r="I54" s="145"/>
      <c r="J54" s="145">
        <v>0.3</v>
      </c>
      <c r="K54" s="145" t="s">
        <v>86</v>
      </c>
      <c r="L54" s="145" t="s">
        <v>184</v>
      </c>
      <c r="M54" s="145" t="s">
        <v>339</v>
      </c>
      <c r="N54" s="145"/>
      <c r="O54" s="145" t="s">
        <v>47</v>
      </c>
      <c r="P54" s="145">
        <v>3</v>
      </c>
      <c r="Q54" s="142"/>
      <c r="R54" s="138"/>
      <c r="S54" s="16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75">
        <v>477</v>
      </c>
      <c r="B55" s="145" t="s">
        <v>79</v>
      </c>
      <c r="C55" s="145">
        <v>82</v>
      </c>
      <c r="D55" s="145">
        <v>64</v>
      </c>
      <c r="E55" s="145" t="s">
        <v>163</v>
      </c>
      <c r="F55" s="145">
        <v>15.9</v>
      </c>
      <c r="G55" s="145">
        <v>0</v>
      </c>
      <c r="H55" s="145"/>
      <c r="I55" s="145"/>
      <c r="J55" s="145">
        <v>0.6</v>
      </c>
      <c r="K55" s="145" t="s">
        <v>86</v>
      </c>
      <c r="L55" s="145" t="s">
        <v>86</v>
      </c>
      <c r="M55" s="145" t="s">
        <v>339</v>
      </c>
      <c r="N55" s="145"/>
      <c r="O55" s="145" t="s">
        <v>279</v>
      </c>
      <c r="P55" s="145">
        <v>5</v>
      </c>
      <c r="Q55" s="142"/>
      <c r="R55" s="138"/>
      <c r="S55" s="16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75">
        <v>478</v>
      </c>
      <c r="B56" s="145" t="s">
        <v>79</v>
      </c>
      <c r="C56" s="145">
        <v>252</v>
      </c>
      <c r="D56" s="145">
        <v>80</v>
      </c>
      <c r="E56" s="145" t="s">
        <v>238</v>
      </c>
      <c r="F56" s="145">
        <v>16.2</v>
      </c>
      <c r="G56" s="145">
        <v>0</v>
      </c>
      <c r="H56" s="145"/>
      <c r="I56" s="145"/>
      <c r="J56" s="145">
        <v>0.5</v>
      </c>
      <c r="K56" s="145" t="s">
        <v>86</v>
      </c>
      <c r="L56" s="145" t="s">
        <v>86</v>
      </c>
      <c r="M56" s="145" t="s">
        <v>339</v>
      </c>
      <c r="N56" s="145"/>
      <c r="O56" s="145" t="s">
        <v>47</v>
      </c>
      <c r="P56" s="145">
        <v>3</v>
      </c>
      <c r="Q56" s="142"/>
      <c r="R56" s="138"/>
      <c r="S56" s="16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63.75" x14ac:dyDescent="0.25">
      <c r="A57" s="175">
        <v>479</v>
      </c>
      <c r="B57" s="47" t="s">
        <v>403</v>
      </c>
      <c r="C57" s="47">
        <v>70</v>
      </c>
      <c r="D57" s="47">
        <v>70</v>
      </c>
      <c r="E57" s="47" t="s">
        <v>163</v>
      </c>
      <c r="F57" s="47">
        <v>16.5</v>
      </c>
      <c r="G57" s="47"/>
      <c r="H57" s="101" t="s">
        <v>413</v>
      </c>
      <c r="I57" s="47"/>
      <c r="J57" s="47"/>
      <c r="K57" s="47" t="s">
        <v>71</v>
      </c>
      <c r="L57" s="47" t="s">
        <v>86</v>
      </c>
      <c r="M57" s="47" t="s">
        <v>339</v>
      </c>
      <c r="N57" s="47"/>
      <c r="O57" s="47" t="s">
        <v>47</v>
      </c>
      <c r="P57" s="47"/>
      <c r="Q57" s="19"/>
      <c r="R57" s="76" t="s">
        <v>806</v>
      </c>
      <c r="S57" s="16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7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16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5.75" thickBot="1" x14ac:dyDescent="0.3">
      <c r="A59" s="177">
        <v>480</v>
      </c>
      <c r="B59" s="93" t="s">
        <v>412</v>
      </c>
      <c r="C59" s="93">
        <v>320</v>
      </c>
      <c r="D59" s="93"/>
      <c r="E59" s="93" t="s">
        <v>143</v>
      </c>
      <c r="F59" s="93"/>
      <c r="G59" s="93">
        <v>0</v>
      </c>
      <c r="H59" s="93"/>
      <c r="I59" s="93"/>
      <c r="J59" s="93" t="s">
        <v>86</v>
      </c>
      <c r="K59" s="93" t="s">
        <v>86</v>
      </c>
      <c r="L59" s="93"/>
      <c r="M59" s="93" t="s">
        <v>339</v>
      </c>
      <c r="N59" s="93"/>
      <c r="O59" s="93" t="s">
        <v>47</v>
      </c>
      <c r="P59" s="93">
        <v>2</v>
      </c>
      <c r="Q59" s="93"/>
      <c r="R59" s="94" t="s">
        <v>414</v>
      </c>
      <c r="S59" s="16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35"/>
      <c r="S60" s="16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35"/>
      <c r="S61" s="16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35"/>
      <c r="S62" s="16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35"/>
      <c r="S63" s="16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35"/>
      <c r="S64" s="16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35"/>
      <c r="S65" s="16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5">
    <mergeCell ref="H30:I30"/>
    <mergeCell ref="O10:R10"/>
    <mergeCell ref="A11:R11"/>
    <mergeCell ref="K12:L12"/>
    <mergeCell ref="O4:R9"/>
    <mergeCell ref="G5:I5"/>
    <mergeCell ref="J5:M5"/>
    <mergeCell ref="A6:C6"/>
    <mergeCell ref="E6:F6"/>
    <mergeCell ref="G6:I6"/>
    <mergeCell ref="J6:M6"/>
    <mergeCell ref="B4:F4"/>
    <mergeCell ref="G4:I4"/>
    <mergeCell ref="J4:M4"/>
    <mergeCell ref="AU12:AV12"/>
    <mergeCell ref="N4:N9"/>
    <mergeCell ref="A9:A10"/>
    <mergeCell ref="B9:C10"/>
    <mergeCell ref="D9:D10"/>
    <mergeCell ref="E9:F10"/>
    <mergeCell ref="G9:I10"/>
    <mergeCell ref="J9:M10"/>
    <mergeCell ref="A7:F7"/>
    <mergeCell ref="G7:I7"/>
    <mergeCell ref="J7:M7"/>
    <mergeCell ref="A8:F8"/>
    <mergeCell ref="G8:I8"/>
    <mergeCell ref="J8:M8"/>
    <mergeCell ref="A5:C5"/>
    <mergeCell ref="E5:F5"/>
    <mergeCell ref="A1:R1"/>
    <mergeCell ref="A2:B2"/>
    <mergeCell ref="N2:P2"/>
    <mergeCell ref="A3:F3"/>
    <mergeCell ref="G3:R3"/>
  </mergeCells>
  <pageMargins left="0.25" right="0.25" top="0.75" bottom="0.75" header="0.3" footer="0.3"/>
  <pageSetup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75" zoomScale="70" zoomScaleNormal="70" workbookViewId="0">
      <selection activeCell="M101" sqref="A1:XFD104857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1" width="2.7109375" style="86" customWidth="1"/>
    <col min="32" max="32" width="3.42578125" style="86" bestFit="1" customWidth="1"/>
    <col min="33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725</v>
      </c>
      <c r="D2" s="151"/>
      <c r="E2" s="152"/>
      <c r="F2" s="153"/>
      <c r="G2" s="164"/>
      <c r="H2" s="164"/>
      <c r="I2" s="164"/>
      <c r="J2" s="164"/>
      <c r="K2" s="54"/>
      <c r="L2" s="166"/>
      <c r="M2" s="165"/>
      <c r="N2" s="292"/>
      <c r="O2" s="292"/>
      <c r="P2" s="316"/>
      <c r="Q2" s="166" t="s">
        <v>133</v>
      </c>
      <c r="R2" s="41">
        <v>41058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451" t="s">
        <v>52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40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415</v>
      </c>
      <c r="C4" s="288"/>
      <c r="D4" s="288"/>
      <c r="E4" s="288"/>
      <c r="F4" s="289"/>
      <c r="G4" s="287" t="s">
        <v>53</v>
      </c>
      <c r="H4" s="288"/>
      <c r="I4" s="288"/>
      <c r="J4" s="332"/>
      <c r="K4" s="333"/>
      <c r="L4" s="333"/>
      <c r="M4" s="334"/>
      <c r="N4" s="370" t="s">
        <v>11</v>
      </c>
      <c r="O4" s="317" t="s">
        <v>411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45">
        <v>232</v>
      </c>
      <c r="E5" s="285">
        <v>5</v>
      </c>
      <c r="F5" s="286"/>
      <c r="G5" s="287" t="s">
        <v>16</v>
      </c>
      <c r="H5" s="288"/>
      <c r="I5" s="288"/>
      <c r="J5" s="288" t="s">
        <v>389</v>
      </c>
      <c r="K5" s="288"/>
      <c r="L5" s="288"/>
      <c r="M5" s="288"/>
      <c r="N5" s="400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10</v>
      </c>
      <c r="E6" s="284">
        <v>4.5</v>
      </c>
      <c r="F6" s="286"/>
      <c r="G6" s="287" t="s">
        <v>19</v>
      </c>
      <c r="H6" s="288"/>
      <c r="I6" s="288"/>
      <c r="J6" s="288" t="s">
        <v>390</v>
      </c>
      <c r="K6" s="288"/>
      <c r="L6" s="288"/>
      <c r="M6" s="288"/>
      <c r="N6" s="400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/>
      <c r="K7" s="288"/>
      <c r="L7" s="288"/>
      <c r="M7" s="288"/>
      <c r="N7" s="400"/>
      <c r="O7" s="320" t="s">
        <v>417</v>
      </c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303" t="s">
        <v>344</v>
      </c>
      <c r="B8" s="288"/>
      <c r="C8" s="288"/>
      <c r="D8" s="288"/>
      <c r="E8" s="288"/>
      <c r="F8" s="289"/>
      <c r="G8" s="287" t="s">
        <v>18</v>
      </c>
      <c r="H8" s="288"/>
      <c r="I8" s="288"/>
      <c r="J8" s="288" t="s">
        <v>727</v>
      </c>
      <c r="K8" s="288"/>
      <c r="L8" s="288"/>
      <c r="M8" s="288"/>
      <c r="N8" s="400"/>
      <c r="O8" s="320"/>
      <c r="P8" s="321"/>
      <c r="Q8" s="321"/>
      <c r="R8" s="3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03" t="s">
        <v>720</v>
      </c>
      <c r="B9" s="447" t="s">
        <v>393</v>
      </c>
      <c r="C9" s="447"/>
      <c r="D9" s="445" t="s">
        <v>721</v>
      </c>
      <c r="E9" s="447" t="s">
        <v>416</v>
      </c>
      <c r="F9" s="448"/>
      <c r="G9" s="328" t="s">
        <v>54</v>
      </c>
      <c r="H9" s="328"/>
      <c r="I9" s="277"/>
      <c r="J9" s="317" t="s">
        <v>358</v>
      </c>
      <c r="K9" s="318"/>
      <c r="L9" s="318"/>
      <c r="M9" s="441"/>
      <c r="N9" s="412"/>
      <c r="O9" s="323"/>
      <c r="P9" s="324"/>
      <c r="Q9" s="324"/>
      <c r="R9" s="325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51" customHeight="1" thickBot="1" x14ac:dyDescent="0.3">
      <c r="A10" s="304"/>
      <c r="B10" s="449"/>
      <c r="C10" s="449"/>
      <c r="D10" s="446"/>
      <c r="E10" s="449"/>
      <c r="F10" s="450"/>
      <c r="G10" s="329"/>
      <c r="H10" s="329"/>
      <c r="I10" s="330"/>
      <c r="J10" s="442"/>
      <c r="K10" s="443"/>
      <c r="L10" s="443"/>
      <c r="M10" s="444"/>
      <c r="N10" s="160" t="s">
        <v>160</v>
      </c>
      <c r="O10" s="452" t="s">
        <v>828</v>
      </c>
      <c r="P10" s="453"/>
      <c r="Q10" s="453"/>
      <c r="R10" s="454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268" t="s">
        <v>5</v>
      </c>
      <c r="B11" s="269"/>
      <c r="C11" s="269"/>
      <c r="D11" s="269"/>
      <c r="E11" s="269"/>
      <c r="F11" s="269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481</v>
      </c>
      <c r="B14" s="142" t="s">
        <v>79</v>
      </c>
      <c r="C14" s="142">
        <v>345</v>
      </c>
      <c r="D14" s="142">
        <v>50</v>
      </c>
      <c r="E14" s="142" t="s">
        <v>143</v>
      </c>
      <c r="F14" s="142">
        <v>0.9</v>
      </c>
      <c r="G14" s="142" t="s">
        <v>419</v>
      </c>
      <c r="H14" s="142"/>
      <c r="I14" s="142"/>
      <c r="J14" s="142">
        <v>3.5</v>
      </c>
      <c r="K14" s="142" t="s">
        <v>71</v>
      </c>
      <c r="L14" s="142" t="s">
        <v>103</v>
      </c>
      <c r="M14" s="142" t="s">
        <v>339</v>
      </c>
      <c r="N14" s="142"/>
      <c r="O14" s="150" t="s">
        <v>47</v>
      </c>
      <c r="P14" s="142">
        <v>2</v>
      </c>
      <c r="Q14" s="142"/>
      <c r="R14" s="143" t="s">
        <v>423</v>
      </c>
      <c r="S14" s="16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482</v>
      </c>
      <c r="B15" s="142" t="s">
        <v>79</v>
      </c>
      <c r="C15" s="142">
        <v>245</v>
      </c>
      <c r="D15" s="142">
        <v>62</v>
      </c>
      <c r="E15" s="142" t="s">
        <v>238</v>
      </c>
      <c r="F15" s="142">
        <v>3.1</v>
      </c>
      <c r="G15" s="142" t="s">
        <v>420</v>
      </c>
      <c r="H15" s="142"/>
      <c r="I15" s="142"/>
      <c r="J15" s="142">
        <v>3.5</v>
      </c>
      <c r="K15" s="142" t="s">
        <v>71</v>
      </c>
      <c r="L15" s="142" t="s">
        <v>103</v>
      </c>
      <c r="M15" s="142" t="s">
        <v>339</v>
      </c>
      <c r="N15" s="142"/>
      <c r="O15" s="150" t="s">
        <v>47</v>
      </c>
      <c r="P15" s="142">
        <v>2</v>
      </c>
      <c r="Q15" s="142"/>
      <c r="R15" s="143"/>
      <c r="S15" s="16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9">
        <v>483</v>
      </c>
      <c r="B16" s="142" t="s">
        <v>79</v>
      </c>
      <c r="C16" s="142">
        <v>320</v>
      </c>
      <c r="D16" s="142">
        <v>80</v>
      </c>
      <c r="E16" s="142" t="s">
        <v>143</v>
      </c>
      <c r="F16" s="142">
        <v>3.87</v>
      </c>
      <c r="G16" s="142">
        <v>7</v>
      </c>
      <c r="H16" s="142"/>
      <c r="I16" s="142"/>
      <c r="J16" s="142">
        <v>1</v>
      </c>
      <c r="K16" s="142" t="s">
        <v>184</v>
      </c>
      <c r="L16" s="142" t="s">
        <v>86</v>
      </c>
      <c r="M16" s="142" t="s">
        <v>339</v>
      </c>
      <c r="N16" s="142"/>
      <c r="O16" s="150" t="s">
        <v>47</v>
      </c>
      <c r="P16" s="142">
        <v>2</v>
      </c>
      <c r="Q16" s="142"/>
      <c r="R16" s="143"/>
      <c r="S16" s="16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9">
        <v>484</v>
      </c>
      <c r="B17" s="142" t="s">
        <v>79</v>
      </c>
      <c r="C17" s="142">
        <v>15</v>
      </c>
      <c r="D17" s="142">
        <v>85</v>
      </c>
      <c r="E17" s="142" t="s">
        <v>163</v>
      </c>
      <c r="F17" s="142">
        <v>4.45</v>
      </c>
      <c r="G17" s="142">
        <v>6</v>
      </c>
      <c r="H17" s="142"/>
      <c r="I17" s="142"/>
      <c r="J17" s="142">
        <v>1.3</v>
      </c>
      <c r="K17" s="142" t="s">
        <v>71</v>
      </c>
      <c r="L17" s="142" t="s">
        <v>86</v>
      </c>
      <c r="M17" s="142" t="s">
        <v>339</v>
      </c>
      <c r="N17" s="142"/>
      <c r="O17" s="150" t="s">
        <v>47</v>
      </c>
      <c r="P17" s="142">
        <v>3</v>
      </c>
      <c r="Q17" s="142"/>
      <c r="R17" s="143"/>
      <c r="S17" s="16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9">
        <v>485</v>
      </c>
      <c r="B18" s="142" t="s">
        <v>79</v>
      </c>
      <c r="C18" s="142">
        <v>342</v>
      </c>
      <c r="D18" s="142">
        <v>73</v>
      </c>
      <c r="E18" s="142" t="s">
        <v>143</v>
      </c>
      <c r="F18" s="142">
        <v>5.4</v>
      </c>
      <c r="G18" s="142">
        <v>4</v>
      </c>
      <c r="H18" s="142"/>
      <c r="I18" s="142"/>
      <c r="J18" s="142">
        <v>1</v>
      </c>
      <c r="K18" s="142" t="s">
        <v>71</v>
      </c>
      <c r="L18" s="142" t="s">
        <v>184</v>
      </c>
      <c r="M18" s="142" t="s">
        <v>339</v>
      </c>
      <c r="N18" s="142"/>
      <c r="O18" s="150" t="s">
        <v>47</v>
      </c>
      <c r="P18" s="142">
        <v>3</v>
      </c>
      <c r="Q18" s="142"/>
      <c r="R18" s="143"/>
      <c r="S18" s="16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9">
        <v>486</v>
      </c>
      <c r="B19" s="142" t="s">
        <v>79</v>
      </c>
      <c r="C19" s="142">
        <v>15</v>
      </c>
      <c r="D19" s="142">
        <v>86</v>
      </c>
      <c r="E19" s="142" t="s">
        <v>163</v>
      </c>
      <c r="F19" s="142">
        <v>6.8</v>
      </c>
      <c r="G19" s="142" t="s">
        <v>421</v>
      </c>
      <c r="H19" s="142"/>
      <c r="I19" s="142"/>
      <c r="J19" s="142">
        <v>2</v>
      </c>
      <c r="K19" s="142" t="s">
        <v>71</v>
      </c>
      <c r="L19" s="142" t="s">
        <v>103</v>
      </c>
      <c r="M19" s="142" t="s">
        <v>339</v>
      </c>
      <c r="N19" s="142"/>
      <c r="O19" s="150" t="s">
        <v>47</v>
      </c>
      <c r="P19" s="142">
        <v>2</v>
      </c>
      <c r="Q19" s="142"/>
      <c r="R19" s="143" t="s">
        <v>424</v>
      </c>
      <c r="S19" s="16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9">
        <v>487</v>
      </c>
      <c r="B20" s="142" t="s">
        <v>79</v>
      </c>
      <c r="C20" s="142">
        <v>340</v>
      </c>
      <c r="D20" s="142">
        <v>72</v>
      </c>
      <c r="E20" s="142" t="s">
        <v>143</v>
      </c>
      <c r="F20" s="142">
        <v>7.95</v>
      </c>
      <c r="G20" s="142" t="s">
        <v>422</v>
      </c>
      <c r="H20" s="142"/>
      <c r="I20" s="142"/>
      <c r="J20" s="142">
        <v>3</v>
      </c>
      <c r="K20" s="142" t="s">
        <v>184</v>
      </c>
      <c r="L20" s="142" t="s">
        <v>103</v>
      </c>
      <c r="M20" s="142" t="s">
        <v>339</v>
      </c>
      <c r="N20" s="142"/>
      <c r="O20" s="150" t="s">
        <v>47</v>
      </c>
      <c r="P20" s="142">
        <v>2</v>
      </c>
      <c r="Q20" s="142"/>
      <c r="R20" s="143" t="s">
        <v>425</v>
      </c>
      <c r="S20" s="16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9">
        <v>488</v>
      </c>
      <c r="B21" s="142" t="s">
        <v>79</v>
      </c>
      <c r="C21" s="142">
        <v>336</v>
      </c>
      <c r="D21" s="142">
        <v>58</v>
      </c>
      <c r="E21" s="142" t="s">
        <v>143</v>
      </c>
      <c r="F21" s="142">
        <v>8.4700000000000006</v>
      </c>
      <c r="G21" s="142" t="s">
        <v>421</v>
      </c>
      <c r="H21" s="142"/>
      <c r="I21" s="142"/>
      <c r="J21" s="142">
        <v>3</v>
      </c>
      <c r="K21" s="142" t="s">
        <v>71</v>
      </c>
      <c r="L21" s="142" t="s">
        <v>103</v>
      </c>
      <c r="M21" s="142" t="s">
        <v>339</v>
      </c>
      <c r="N21" s="142"/>
      <c r="O21" s="150" t="s">
        <v>47</v>
      </c>
      <c r="P21" s="142">
        <v>3</v>
      </c>
      <c r="Q21" s="142"/>
      <c r="R21" s="143"/>
      <c r="S21" s="16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9">
        <v>489</v>
      </c>
      <c r="B22" s="142" t="s">
        <v>79</v>
      </c>
      <c r="C22" s="142">
        <v>329</v>
      </c>
      <c r="D22" s="142">
        <v>90</v>
      </c>
      <c r="E22" s="142" t="s">
        <v>143</v>
      </c>
      <c r="F22" s="24">
        <v>8.9</v>
      </c>
      <c r="G22" s="21">
        <v>4</v>
      </c>
      <c r="H22" s="142"/>
      <c r="I22" s="142"/>
      <c r="J22" s="142">
        <v>1.5</v>
      </c>
      <c r="K22" s="142" t="s">
        <v>86</v>
      </c>
      <c r="L22" s="142" t="s">
        <v>71</v>
      </c>
      <c r="M22" s="142" t="s">
        <v>339</v>
      </c>
      <c r="N22" s="142"/>
      <c r="O22" s="150" t="s">
        <v>47</v>
      </c>
      <c r="P22" s="142">
        <v>2</v>
      </c>
      <c r="Q22" s="142"/>
      <c r="R22" s="71"/>
      <c r="S22" s="16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9">
        <v>490</v>
      </c>
      <c r="B23" s="142" t="s">
        <v>79</v>
      </c>
      <c r="C23" s="142">
        <v>75</v>
      </c>
      <c r="D23" s="142">
        <v>58</v>
      </c>
      <c r="E23" s="142" t="s">
        <v>163</v>
      </c>
      <c r="F23" s="142">
        <v>6.6</v>
      </c>
      <c r="G23" s="142">
        <v>4</v>
      </c>
      <c r="H23" s="142"/>
      <c r="I23" s="142"/>
      <c r="J23" s="142">
        <v>2.5</v>
      </c>
      <c r="K23" s="24" t="s">
        <v>71</v>
      </c>
      <c r="L23" s="142" t="s">
        <v>86</v>
      </c>
      <c r="M23" s="142" t="s">
        <v>339</v>
      </c>
      <c r="N23" s="142"/>
      <c r="O23" s="150" t="s">
        <v>47</v>
      </c>
      <c r="P23" s="142">
        <v>3</v>
      </c>
      <c r="Q23" s="142"/>
      <c r="R23" s="143"/>
      <c r="S23" s="16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 thickBot="1" x14ac:dyDescent="0.3">
      <c r="A24" s="163">
        <v>491</v>
      </c>
      <c r="B24" s="147" t="s">
        <v>79</v>
      </c>
      <c r="C24" s="147">
        <v>190</v>
      </c>
      <c r="D24" s="147">
        <v>86</v>
      </c>
      <c r="E24" s="147" t="s">
        <v>239</v>
      </c>
      <c r="F24" s="147">
        <v>9.8000000000000007</v>
      </c>
      <c r="G24" s="147">
        <v>8</v>
      </c>
      <c r="H24" s="147"/>
      <c r="I24" s="147"/>
      <c r="J24" s="147">
        <v>1.2</v>
      </c>
      <c r="K24" s="147" t="s">
        <v>184</v>
      </c>
      <c r="L24" s="147" t="s">
        <v>184</v>
      </c>
      <c r="M24" s="147" t="s">
        <v>339</v>
      </c>
      <c r="N24" s="147"/>
      <c r="O24" s="92" t="s">
        <v>47</v>
      </c>
      <c r="P24" s="147">
        <v>2</v>
      </c>
      <c r="Q24" s="147"/>
      <c r="R24" s="148"/>
      <c r="S24" s="16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I25" s="2"/>
      <c r="J25" s="15"/>
      <c r="K25" s="2"/>
      <c r="S25" s="16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I26" s="2"/>
      <c r="J26" s="15"/>
      <c r="K26" s="2"/>
      <c r="S26" s="16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ht="15.75" thickBot="1" x14ac:dyDescent="0.3">
      <c r="B27" s="86" t="s">
        <v>418</v>
      </c>
      <c r="S27" s="16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61">
        <v>492</v>
      </c>
      <c r="B28" s="69" t="s">
        <v>79</v>
      </c>
      <c r="C28" s="69">
        <v>58</v>
      </c>
      <c r="D28" s="69">
        <v>42</v>
      </c>
      <c r="E28" s="69" t="s">
        <v>163</v>
      </c>
      <c r="F28" s="69"/>
      <c r="G28" s="69">
        <v>3</v>
      </c>
      <c r="H28" s="69"/>
      <c r="I28" s="69"/>
      <c r="J28" s="69">
        <v>0.9</v>
      </c>
      <c r="K28" s="69" t="s">
        <v>184</v>
      </c>
      <c r="L28" s="69" t="s">
        <v>184</v>
      </c>
      <c r="M28" s="69" t="s">
        <v>339</v>
      </c>
      <c r="N28" s="69"/>
      <c r="O28" s="97" t="s">
        <v>47</v>
      </c>
      <c r="P28" s="69">
        <v>4</v>
      </c>
      <c r="Q28" s="69"/>
      <c r="R28" s="70"/>
      <c r="S28" s="16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9">
        <v>493</v>
      </c>
      <c r="B29" s="142" t="s">
        <v>79</v>
      </c>
      <c r="C29" s="142">
        <v>71</v>
      </c>
      <c r="D29" s="142">
        <v>37</v>
      </c>
      <c r="E29" s="142" t="s">
        <v>163</v>
      </c>
      <c r="F29" s="142"/>
      <c r="G29" s="142">
        <v>7</v>
      </c>
      <c r="H29" s="142"/>
      <c r="I29" s="142"/>
      <c r="J29" s="142">
        <v>2.5</v>
      </c>
      <c r="K29" s="142" t="s">
        <v>184</v>
      </c>
      <c r="L29" s="142" t="s">
        <v>184</v>
      </c>
      <c r="M29" s="142" t="s">
        <v>339</v>
      </c>
      <c r="N29" s="142"/>
      <c r="O29" s="150" t="s">
        <v>47</v>
      </c>
      <c r="P29" s="142">
        <v>3</v>
      </c>
      <c r="Q29" s="142"/>
      <c r="R29" s="143"/>
      <c r="S29" s="16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ht="15.75" thickBot="1" x14ac:dyDescent="0.3">
      <c r="A30" s="163">
        <v>494</v>
      </c>
      <c r="B30" s="147" t="s">
        <v>79</v>
      </c>
      <c r="C30" s="147">
        <v>67</v>
      </c>
      <c r="D30" s="147">
        <v>33</v>
      </c>
      <c r="E30" s="147" t="s">
        <v>163</v>
      </c>
      <c r="F30" s="147"/>
      <c r="G30" s="147">
        <v>2</v>
      </c>
      <c r="H30" s="147"/>
      <c r="I30" s="147"/>
      <c r="J30" s="147">
        <v>0.7</v>
      </c>
      <c r="K30" s="147" t="s">
        <v>184</v>
      </c>
      <c r="L30" s="147" t="s">
        <v>184</v>
      </c>
      <c r="M30" s="147" t="s">
        <v>339</v>
      </c>
      <c r="N30" s="147"/>
      <c r="O30" s="92" t="s">
        <v>47</v>
      </c>
      <c r="P30" s="147">
        <v>2</v>
      </c>
      <c r="Q30" s="147"/>
      <c r="R30" s="148"/>
      <c r="S30" s="16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  <c r="P31" s="18"/>
      <c r="Q31" s="15"/>
      <c r="R31" s="15"/>
      <c r="S31" s="16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/>
      <c r="P32" s="18"/>
      <c r="Q32" s="15"/>
      <c r="R32" s="15"/>
      <c r="S32" s="16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18"/>
      <c r="Q33" s="15"/>
      <c r="R33" s="15"/>
      <c r="S33" s="16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4"/>
      <c r="P34" s="15"/>
      <c r="Q34" s="15"/>
      <c r="R34" s="15"/>
      <c r="S34" s="16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/>
      <c r="P35" s="15"/>
      <c r="Q35" s="15"/>
      <c r="R35" s="15"/>
      <c r="S35" s="16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/>
      <c r="P36" s="15"/>
      <c r="Q36" s="15"/>
      <c r="R36" s="15"/>
      <c r="S36" s="16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15"/>
      <c r="Q37" s="15"/>
      <c r="R37" s="15"/>
      <c r="S37" s="16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5">
    <mergeCell ref="A6:C6"/>
    <mergeCell ref="AU12:AV12"/>
    <mergeCell ref="A9:A10"/>
    <mergeCell ref="B9:C10"/>
    <mergeCell ref="D9:D10"/>
    <mergeCell ref="E9:F10"/>
    <mergeCell ref="G9:I10"/>
    <mergeCell ref="J9:M10"/>
    <mergeCell ref="O7:R9"/>
    <mergeCell ref="O10:R10"/>
    <mergeCell ref="A11:R11"/>
    <mergeCell ref="K12:L12"/>
    <mergeCell ref="A7:F7"/>
    <mergeCell ref="G7:I7"/>
    <mergeCell ref="A1:R1"/>
    <mergeCell ref="A2:B2"/>
    <mergeCell ref="N2:P2"/>
    <mergeCell ref="A3:F3"/>
    <mergeCell ref="G3:R3"/>
    <mergeCell ref="B4:F4"/>
    <mergeCell ref="G4:I4"/>
    <mergeCell ref="J4:M4"/>
    <mergeCell ref="N4:N9"/>
    <mergeCell ref="O4:R6"/>
    <mergeCell ref="J8:M8"/>
    <mergeCell ref="A5:C5"/>
    <mergeCell ref="E5:F5"/>
    <mergeCell ref="J7:M7"/>
    <mergeCell ref="A8:F8"/>
    <mergeCell ref="G8:I8"/>
    <mergeCell ref="E6:F6"/>
    <mergeCell ref="G6:I6"/>
    <mergeCell ref="J6:M6"/>
    <mergeCell ref="G5:I5"/>
    <mergeCell ref="J5:M5"/>
  </mergeCells>
  <pageMargins left="0.25" right="0.25" top="0.75" bottom="0.75" header="0.3" footer="0.3"/>
  <pageSetup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29" zoomScale="70" zoomScaleNormal="70" workbookViewId="0">
      <selection activeCell="N59" sqref="A1:XFD104857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19" width="5" style="86" bestFit="1" customWidth="1"/>
    <col min="20" max="22" width="2.7109375" style="86" customWidth="1"/>
    <col min="23" max="23" width="5.42578125" style="86" bestFit="1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729</v>
      </c>
      <c r="D2" s="151"/>
      <c r="E2" s="152"/>
      <c r="F2" s="153"/>
      <c r="G2" s="164"/>
      <c r="H2" s="164"/>
      <c r="I2" s="164"/>
      <c r="J2" s="164"/>
      <c r="K2" s="54"/>
      <c r="L2" s="166"/>
      <c r="M2" s="165" t="s">
        <v>659</v>
      </c>
      <c r="N2" s="164"/>
      <c r="O2" s="164"/>
      <c r="P2" s="54"/>
      <c r="Q2" s="166" t="s">
        <v>133</v>
      </c>
      <c r="R2" s="41">
        <v>41067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8" t="s">
        <v>52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40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477</v>
      </c>
      <c r="C4" s="288"/>
      <c r="D4" s="288"/>
      <c r="E4" s="288"/>
      <c r="F4" s="289"/>
      <c r="G4" s="303" t="s">
        <v>53</v>
      </c>
      <c r="H4" s="288"/>
      <c r="I4" s="288"/>
      <c r="J4" s="332" t="s">
        <v>478</v>
      </c>
      <c r="K4" s="333"/>
      <c r="L4" s="333"/>
      <c r="M4" s="334"/>
      <c r="N4" s="457" t="s">
        <v>11</v>
      </c>
      <c r="O4" s="317" t="s">
        <v>479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72">
        <v>291</v>
      </c>
      <c r="E5" s="284">
        <v>14</v>
      </c>
      <c r="F5" s="286"/>
      <c r="G5" s="303" t="s">
        <v>16</v>
      </c>
      <c r="H5" s="288"/>
      <c r="I5" s="288"/>
      <c r="J5" s="288" t="s">
        <v>389</v>
      </c>
      <c r="K5" s="288"/>
      <c r="L5" s="288"/>
      <c r="M5" s="288"/>
      <c r="N5" s="458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37.9</v>
      </c>
      <c r="E6" s="284" t="s">
        <v>480</v>
      </c>
      <c r="F6" s="286"/>
      <c r="G6" s="303" t="s">
        <v>19</v>
      </c>
      <c r="H6" s="288"/>
      <c r="I6" s="288"/>
      <c r="J6" s="288"/>
      <c r="K6" s="288"/>
      <c r="L6" s="288"/>
      <c r="M6" s="288"/>
      <c r="N6" s="458"/>
      <c r="O6" s="320" t="s">
        <v>489</v>
      </c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" customHeight="1" x14ac:dyDescent="0.25">
      <c r="A7" s="349" t="s">
        <v>6</v>
      </c>
      <c r="B7" s="350"/>
      <c r="C7" s="350"/>
      <c r="D7" s="350"/>
      <c r="E7" s="350"/>
      <c r="F7" s="351"/>
      <c r="G7" s="303" t="s">
        <v>17</v>
      </c>
      <c r="H7" s="288"/>
      <c r="I7" s="288"/>
      <c r="J7" s="288"/>
      <c r="K7" s="288"/>
      <c r="L7" s="288"/>
      <c r="M7" s="288"/>
      <c r="N7" s="458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30" customHeight="1" x14ac:dyDescent="0.25">
      <c r="A8" s="460" t="s">
        <v>7</v>
      </c>
      <c r="B8" s="461"/>
      <c r="C8" s="22" t="s">
        <v>8</v>
      </c>
      <c r="D8" s="462" t="s">
        <v>481</v>
      </c>
      <c r="E8" s="462"/>
      <c r="F8" s="463"/>
      <c r="G8" s="303" t="s">
        <v>18</v>
      </c>
      <c r="H8" s="288"/>
      <c r="I8" s="288"/>
      <c r="J8" s="288"/>
      <c r="K8" s="288"/>
      <c r="L8" s="288"/>
      <c r="M8" s="288"/>
      <c r="N8" s="458"/>
      <c r="O8" s="320" t="s">
        <v>831</v>
      </c>
      <c r="P8" s="321"/>
      <c r="Q8" s="321"/>
      <c r="R8" s="3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7.75" customHeight="1" x14ac:dyDescent="0.25">
      <c r="A9" s="460" t="s">
        <v>134</v>
      </c>
      <c r="B9" s="461"/>
      <c r="C9" s="23" t="s">
        <v>9</v>
      </c>
      <c r="D9" s="462" t="s">
        <v>482</v>
      </c>
      <c r="E9" s="462"/>
      <c r="F9" s="463"/>
      <c r="G9" s="276" t="s">
        <v>54</v>
      </c>
      <c r="H9" s="328"/>
      <c r="I9" s="277"/>
      <c r="J9" s="317" t="s">
        <v>190</v>
      </c>
      <c r="K9" s="318"/>
      <c r="L9" s="318"/>
      <c r="M9" s="441"/>
      <c r="N9" s="459"/>
      <c r="O9" s="323"/>
      <c r="P9" s="324"/>
      <c r="Q9" s="324"/>
      <c r="R9" s="325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8.5" customHeight="1" thickBot="1" x14ac:dyDescent="0.3">
      <c r="A10" s="72" t="s">
        <v>672</v>
      </c>
      <c r="B10" s="455" t="s">
        <v>483</v>
      </c>
      <c r="C10" s="456"/>
      <c r="D10" s="73" t="s">
        <v>51</v>
      </c>
      <c r="E10" s="74">
        <v>3</v>
      </c>
      <c r="F10" s="75" t="s">
        <v>50</v>
      </c>
      <c r="G10" s="464"/>
      <c r="H10" s="329"/>
      <c r="I10" s="330"/>
      <c r="J10" s="442"/>
      <c r="K10" s="443"/>
      <c r="L10" s="443"/>
      <c r="M10" s="444"/>
      <c r="N10" s="160" t="s">
        <v>160</v>
      </c>
      <c r="O10" s="310"/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691</v>
      </c>
      <c r="B14" s="142" t="s">
        <v>79</v>
      </c>
      <c r="C14" s="142">
        <v>178</v>
      </c>
      <c r="D14" s="142">
        <v>51</v>
      </c>
      <c r="E14" s="142" t="s">
        <v>238</v>
      </c>
      <c r="F14" s="142">
        <v>1.84</v>
      </c>
      <c r="G14" s="142">
        <v>4</v>
      </c>
      <c r="H14" s="142">
        <v>1</v>
      </c>
      <c r="I14" s="142" t="s">
        <v>107</v>
      </c>
      <c r="J14" s="142">
        <v>3</v>
      </c>
      <c r="K14" s="142" t="s">
        <v>304</v>
      </c>
      <c r="L14" s="142" t="s">
        <v>304</v>
      </c>
      <c r="M14" s="142" t="s">
        <v>339</v>
      </c>
      <c r="N14" s="142" t="s">
        <v>484</v>
      </c>
      <c r="O14" s="150" t="s">
        <v>47</v>
      </c>
      <c r="P14" s="142"/>
      <c r="Q14" s="142"/>
      <c r="R14" s="143"/>
      <c r="S14" s="14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50"/>
      <c r="P15" s="142"/>
      <c r="Q15" s="142"/>
      <c r="R15" s="138" t="s">
        <v>490</v>
      </c>
      <c r="S15" s="14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4">
        <v>692</v>
      </c>
      <c r="B16" s="145" t="s">
        <v>79</v>
      </c>
      <c r="C16" s="145">
        <v>197</v>
      </c>
      <c r="D16" s="145">
        <v>82</v>
      </c>
      <c r="E16" s="145" t="s">
        <v>238</v>
      </c>
      <c r="F16" s="145">
        <v>16.399999999999999</v>
      </c>
      <c r="G16" s="145">
        <v>3</v>
      </c>
      <c r="H16" s="145"/>
      <c r="I16" s="145"/>
      <c r="J16" s="145">
        <v>2.5</v>
      </c>
      <c r="K16" s="145" t="s">
        <v>304</v>
      </c>
      <c r="L16" s="145" t="s">
        <v>86</v>
      </c>
      <c r="M16" s="145" t="s">
        <v>339</v>
      </c>
      <c r="N16" s="145"/>
      <c r="O16" s="145" t="s">
        <v>708</v>
      </c>
      <c r="P16" s="145"/>
      <c r="Q16" s="145" t="s">
        <v>486</v>
      </c>
      <c r="R16" s="43"/>
      <c r="S16" s="39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43" t="s">
        <v>491</v>
      </c>
      <c r="S17" s="39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4">
        <v>693</v>
      </c>
      <c r="B18" s="145" t="s">
        <v>79</v>
      </c>
      <c r="C18" s="145">
        <v>334</v>
      </c>
      <c r="D18" s="145">
        <v>77</v>
      </c>
      <c r="E18" s="145" t="s">
        <v>143</v>
      </c>
      <c r="F18" s="145">
        <v>20.21</v>
      </c>
      <c r="G18" s="145">
        <v>3</v>
      </c>
      <c r="H18" s="145"/>
      <c r="I18" s="145"/>
      <c r="J18" s="145">
        <v>2.2999999999999998</v>
      </c>
      <c r="K18" s="145" t="s">
        <v>304</v>
      </c>
      <c r="L18" s="145" t="s">
        <v>86</v>
      </c>
      <c r="M18" s="145" t="s">
        <v>339</v>
      </c>
      <c r="N18" s="145"/>
      <c r="O18" s="145" t="s">
        <v>47</v>
      </c>
      <c r="P18" s="145"/>
      <c r="Q18" s="145" t="s">
        <v>487</v>
      </c>
      <c r="R18" s="43"/>
      <c r="S18" s="39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4">
        <v>694</v>
      </c>
      <c r="B19" s="145" t="s">
        <v>79</v>
      </c>
      <c r="C19" s="145">
        <v>30</v>
      </c>
      <c r="D19" s="145">
        <v>88</v>
      </c>
      <c r="E19" s="145" t="s">
        <v>163</v>
      </c>
      <c r="F19" s="145">
        <v>20.21</v>
      </c>
      <c r="G19" s="145">
        <v>1</v>
      </c>
      <c r="H19" s="145"/>
      <c r="I19" s="145"/>
      <c r="J19" s="145">
        <v>0.1</v>
      </c>
      <c r="K19" s="145" t="s">
        <v>184</v>
      </c>
      <c r="L19" s="145" t="s">
        <v>304</v>
      </c>
      <c r="M19" s="145" t="s">
        <v>339</v>
      </c>
      <c r="N19" s="145"/>
      <c r="O19" s="145" t="s">
        <v>47</v>
      </c>
      <c r="P19" s="145"/>
      <c r="Q19" s="145"/>
      <c r="R19" s="43"/>
      <c r="S19" s="39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25.5" x14ac:dyDescent="0.25">
      <c r="A20" s="144">
        <v>695</v>
      </c>
      <c r="B20" s="145" t="s">
        <v>79</v>
      </c>
      <c r="C20" s="145">
        <v>176</v>
      </c>
      <c r="D20" s="145" t="s">
        <v>263</v>
      </c>
      <c r="E20" s="145"/>
      <c r="F20" s="145">
        <v>20.5</v>
      </c>
      <c r="G20" s="145">
        <v>0</v>
      </c>
      <c r="H20" s="145"/>
      <c r="I20" s="145"/>
      <c r="J20" s="145">
        <v>1.3</v>
      </c>
      <c r="K20" s="145" t="s">
        <v>304</v>
      </c>
      <c r="L20" s="145" t="s">
        <v>304</v>
      </c>
      <c r="M20" s="145" t="s">
        <v>339</v>
      </c>
      <c r="N20" s="145"/>
      <c r="O20" s="145" t="s">
        <v>708</v>
      </c>
      <c r="P20" s="145"/>
      <c r="Q20" s="145"/>
      <c r="R20" s="43" t="s">
        <v>492</v>
      </c>
      <c r="S20" s="39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4">
        <v>696</v>
      </c>
      <c r="B21" s="145" t="s">
        <v>79</v>
      </c>
      <c r="C21" s="145">
        <v>164</v>
      </c>
      <c r="D21" s="145" t="s">
        <v>263</v>
      </c>
      <c r="E21" s="145"/>
      <c r="F21" s="145">
        <v>20.96</v>
      </c>
      <c r="G21" s="145">
        <v>0</v>
      </c>
      <c r="H21" s="145"/>
      <c r="I21" s="145"/>
      <c r="J21" s="145">
        <v>1.2</v>
      </c>
      <c r="K21" s="145" t="s">
        <v>304</v>
      </c>
      <c r="L21" s="145" t="s">
        <v>86</v>
      </c>
      <c r="M21" s="145" t="s">
        <v>339</v>
      </c>
      <c r="N21" s="145"/>
      <c r="O21" s="145" t="s">
        <v>279</v>
      </c>
      <c r="P21" s="145"/>
      <c r="Q21" s="145" t="s">
        <v>488</v>
      </c>
      <c r="R21" s="43" t="s">
        <v>493</v>
      </c>
      <c r="S21" s="39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4">
        <v>697</v>
      </c>
      <c r="B22" s="145" t="s">
        <v>150</v>
      </c>
      <c r="C22" s="145">
        <v>336</v>
      </c>
      <c r="D22" s="145" t="s">
        <v>263</v>
      </c>
      <c r="E22" s="145"/>
      <c r="F22" s="145">
        <v>21.82</v>
      </c>
      <c r="G22" s="100">
        <v>0</v>
      </c>
      <c r="H22" s="145">
        <v>10</v>
      </c>
      <c r="I22" s="145" t="s">
        <v>107</v>
      </c>
      <c r="J22" s="145">
        <v>1.4</v>
      </c>
      <c r="K22" s="145" t="s">
        <v>304</v>
      </c>
      <c r="L22" s="145" t="s">
        <v>304</v>
      </c>
      <c r="M22" s="145" t="s">
        <v>339</v>
      </c>
      <c r="N22" s="145" t="s">
        <v>164</v>
      </c>
      <c r="O22" s="145" t="s">
        <v>279</v>
      </c>
      <c r="P22" s="145"/>
      <c r="Q22" s="145"/>
      <c r="R22" s="173"/>
      <c r="S22" s="39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4">
        <v>698</v>
      </c>
      <c r="B23" s="145" t="s">
        <v>79</v>
      </c>
      <c r="C23" s="145">
        <v>5</v>
      </c>
      <c r="D23" s="145">
        <v>90</v>
      </c>
      <c r="E23" s="145"/>
      <c r="F23" s="145">
        <v>23.55</v>
      </c>
      <c r="G23" s="145">
        <v>1</v>
      </c>
      <c r="H23" s="145"/>
      <c r="I23" s="145" t="s">
        <v>107</v>
      </c>
      <c r="J23" s="145">
        <v>0.4</v>
      </c>
      <c r="K23" s="145" t="s">
        <v>304</v>
      </c>
      <c r="L23" s="145" t="s">
        <v>86</v>
      </c>
      <c r="M23" s="145" t="s">
        <v>339</v>
      </c>
      <c r="N23" s="145" t="s">
        <v>122</v>
      </c>
      <c r="O23" s="145" t="s">
        <v>47</v>
      </c>
      <c r="P23" s="145"/>
      <c r="Q23" s="145"/>
      <c r="R23" s="43"/>
      <c r="S23" s="39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4">
        <v>699</v>
      </c>
      <c r="B24" s="145" t="s">
        <v>79</v>
      </c>
      <c r="C24" s="145">
        <v>20</v>
      </c>
      <c r="D24" s="145">
        <v>90</v>
      </c>
      <c r="E24" s="145"/>
      <c r="F24" s="145">
        <v>24.12</v>
      </c>
      <c r="G24" s="145">
        <v>0</v>
      </c>
      <c r="H24" s="145">
        <v>0.5</v>
      </c>
      <c r="I24" s="145" t="s">
        <v>107</v>
      </c>
      <c r="J24" s="145">
        <v>0.6</v>
      </c>
      <c r="K24" s="145" t="s">
        <v>89</v>
      </c>
      <c r="L24" s="145" t="s">
        <v>304</v>
      </c>
      <c r="M24" s="145" t="s">
        <v>339</v>
      </c>
      <c r="N24" s="145" t="s">
        <v>485</v>
      </c>
      <c r="O24" s="145" t="s">
        <v>279</v>
      </c>
      <c r="P24" s="145"/>
      <c r="Q24" s="145"/>
      <c r="R24" s="43"/>
      <c r="S24" s="39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4">
        <v>700</v>
      </c>
      <c r="B25" s="145" t="s">
        <v>79</v>
      </c>
      <c r="C25" s="145">
        <v>6</v>
      </c>
      <c r="D25" s="145">
        <v>90</v>
      </c>
      <c r="E25" s="145"/>
      <c r="F25" s="145">
        <v>24.99</v>
      </c>
      <c r="G25" s="145">
        <v>5</v>
      </c>
      <c r="H25" s="145"/>
      <c r="I25" s="145"/>
      <c r="J25" s="145">
        <v>1.5</v>
      </c>
      <c r="K25" s="145" t="s">
        <v>304</v>
      </c>
      <c r="L25" s="145" t="s">
        <v>304</v>
      </c>
      <c r="M25" s="145" t="s">
        <v>339</v>
      </c>
      <c r="N25" s="145"/>
      <c r="O25" s="145" t="s">
        <v>47</v>
      </c>
      <c r="P25" s="145"/>
      <c r="Q25" s="145"/>
      <c r="R25" s="43"/>
      <c r="S25" s="39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4">
        <v>701</v>
      </c>
      <c r="B26" s="145" t="s">
        <v>79</v>
      </c>
      <c r="C26" s="145">
        <v>3</v>
      </c>
      <c r="D26" s="145">
        <v>90</v>
      </c>
      <c r="E26" s="145"/>
      <c r="F26" s="145">
        <v>25.1</v>
      </c>
      <c r="G26" s="145">
        <v>1</v>
      </c>
      <c r="H26" s="145"/>
      <c r="I26" s="145"/>
      <c r="J26" s="145">
        <v>0.6</v>
      </c>
      <c r="K26" s="145" t="s">
        <v>184</v>
      </c>
      <c r="L26" s="145" t="s">
        <v>184</v>
      </c>
      <c r="M26" s="145" t="s">
        <v>339</v>
      </c>
      <c r="N26" s="145"/>
      <c r="O26" s="145" t="s">
        <v>47</v>
      </c>
      <c r="P26" s="145"/>
      <c r="Q26" s="145"/>
      <c r="R26" s="43"/>
      <c r="S26" s="39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4">
        <v>702</v>
      </c>
      <c r="B27" s="142" t="s">
        <v>150</v>
      </c>
      <c r="C27" s="142">
        <v>155</v>
      </c>
      <c r="D27" s="142">
        <v>80</v>
      </c>
      <c r="E27" s="142" t="s">
        <v>239</v>
      </c>
      <c r="F27" s="142">
        <v>27.79</v>
      </c>
      <c r="G27" s="142">
        <v>1</v>
      </c>
      <c r="H27" s="142">
        <v>0.7</v>
      </c>
      <c r="I27" s="142" t="s">
        <v>107</v>
      </c>
      <c r="J27" s="142">
        <v>1</v>
      </c>
      <c r="K27" s="142" t="s">
        <v>86</v>
      </c>
      <c r="L27" s="142" t="s">
        <v>184</v>
      </c>
      <c r="M27" s="142" t="s">
        <v>339</v>
      </c>
      <c r="N27" s="142" t="s">
        <v>429</v>
      </c>
      <c r="O27" s="150" t="s">
        <v>47</v>
      </c>
      <c r="P27" s="142"/>
      <c r="Q27" s="142"/>
      <c r="R27" s="138"/>
      <c r="S27" s="14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4">
        <v>703</v>
      </c>
      <c r="B28" s="142" t="s">
        <v>150</v>
      </c>
      <c r="C28" s="142">
        <v>359</v>
      </c>
      <c r="D28" s="142">
        <v>90</v>
      </c>
      <c r="E28" s="142"/>
      <c r="F28" s="142">
        <v>28.56</v>
      </c>
      <c r="G28" s="142">
        <v>5</v>
      </c>
      <c r="H28" s="142">
        <v>12</v>
      </c>
      <c r="I28" s="142" t="s">
        <v>107</v>
      </c>
      <c r="J28" s="142">
        <v>1.6</v>
      </c>
      <c r="K28" s="142" t="s">
        <v>184</v>
      </c>
      <c r="L28" s="142" t="s">
        <v>304</v>
      </c>
      <c r="M28" s="142" t="s">
        <v>339</v>
      </c>
      <c r="N28" s="142" t="s">
        <v>429</v>
      </c>
      <c r="O28" s="150" t="s">
        <v>279</v>
      </c>
      <c r="P28" s="142"/>
      <c r="Q28" s="142"/>
      <c r="R28" s="138"/>
      <c r="S28" s="14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4">
        <v>704</v>
      </c>
      <c r="B29" s="142" t="s">
        <v>150</v>
      </c>
      <c r="C29" s="142">
        <v>25</v>
      </c>
      <c r="D29" s="142" t="s">
        <v>263</v>
      </c>
      <c r="E29" s="142"/>
      <c r="F29" s="142">
        <v>28.8</v>
      </c>
      <c r="G29" s="142">
        <v>2</v>
      </c>
      <c r="H29" s="142">
        <v>5</v>
      </c>
      <c r="I29" s="142" t="s">
        <v>107</v>
      </c>
      <c r="J29" s="142">
        <v>0.5</v>
      </c>
      <c r="K29" s="142" t="s">
        <v>150</v>
      </c>
      <c r="L29" s="142" t="s">
        <v>150</v>
      </c>
      <c r="M29" s="142" t="s">
        <v>339</v>
      </c>
      <c r="N29" s="142" t="s">
        <v>429</v>
      </c>
      <c r="O29" s="150" t="s">
        <v>279</v>
      </c>
      <c r="P29" s="20"/>
      <c r="Q29" s="142">
        <v>809</v>
      </c>
      <c r="R29" s="138" t="s">
        <v>494</v>
      </c>
      <c r="S29" s="14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4">
        <v>705</v>
      </c>
      <c r="B30" s="142" t="s">
        <v>150</v>
      </c>
      <c r="C30" s="142">
        <v>21</v>
      </c>
      <c r="D30" s="142">
        <v>76</v>
      </c>
      <c r="E30" s="142"/>
      <c r="F30" s="142">
        <v>28.9</v>
      </c>
      <c r="G30" s="142">
        <v>7</v>
      </c>
      <c r="H30" s="142">
        <v>15</v>
      </c>
      <c r="I30" s="142" t="s">
        <v>107</v>
      </c>
      <c r="J30" s="142">
        <v>3</v>
      </c>
      <c r="K30" s="142" t="s">
        <v>304</v>
      </c>
      <c r="L30" s="142" t="s">
        <v>304</v>
      </c>
      <c r="M30" s="142" t="s">
        <v>339</v>
      </c>
      <c r="N30" s="142" t="s">
        <v>429</v>
      </c>
      <c r="O30" s="150" t="s">
        <v>279</v>
      </c>
      <c r="P30" s="20"/>
      <c r="Q30" s="142"/>
      <c r="R30" s="138"/>
      <c r="S30" s="14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4">
        <v>706</v>
      </c>
      <c r="B31" s="142" t="s">
        <v>79</v>
      </c>
      <c r="C31" s="142">
        <v>195</v>
      </c>
      <c r="D31" s="142">
        <v>89</v>
      </c>
      <c r="E31" s="142" t="s">
        <v>238</v>
      </c>
      <c r="F31" s="142">
        <v>29.65</v>
      </c>
      <c r="G31" s="142">
        <v>3</v>
      </c>
      <c r="H31" s="142"/>
      <c r="I31" s="142"/>
      <c r="J31" s="142">
        <v>1.2</v>
      </c>
      <c r="K31" s="142" t="s">
        <v>86</v>
      </c>
      <c r="L31" s="142" t="s">
        <v>86</v>
      </c>
      <c r="M31" s="142" t="s">
        <v>339</v>
      </c>
      <c r="N31" s="142"/>
      <c r="O31" s="150" t="s">
        <v>47</v>
      </c>
      <c r="P31" s="20"/>
      <c r="Q31" s="142"/>
      <c r="R31" s="138"/>
      <c r="S31" s="14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4">
        <v>707</v>
      </c>
      <c r="B32" s="142" t="s">
        <v>79</v>
      </c>
      <c r="C32" s="142">
        <v>190</v>
      </c>
      <c r="D32" s="142">
        <v>60</v>
      </c>
      <c r="E32" s="142" t="s">
        <v>238</v>
      </c>
      <c r="F32" s="142">
        <v>30.38</v>
      </c>
      <c r="G32" s="142">
        <v>2</v>
      </c>
      <c r="H32" s="142"/>
      <c r="I32" s="142"/>
      <c r="J32" s="142">
        <v>0.3</v>
      </c>
      <c r="K32" s="142" t="s">
        <v>86</v>
      </c>
      <c r="L32" s="142" t="s">
        <v>304</v>
      </c>
      <c r="M32" s="142" t="s">
        <v>339</v>
      </c>
      <c r="N32" s="142"/>
      <c r="O32" s="150" t="s">
        <v>708</v>
      </c>
      <c r="P32" s="20"/>
      <c r="Q32" s="142"/>
      <c r="R32" s="138" t="s">
        <v>495</v>
      </c>
      <c r="S32" s="14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4">
        <v>708</v>
      </c>
      <c r="B33" s="142" t="s">
        <v>150</v>
      </c>
      <c r="C33" s="142">
        <v>196</v>
      </c>
      <c r="D33" s="142">
        <v>71</v>
      </c>
      <c r="E33" s="142" t="s">
        <v>238</v>
      </c>
      <c r="F33" s="142">
        <v>30.94</v>
      </c>
      <c r="G33" s="142">
        <v>3</v>
      </c>
      <c r="H33" s="142">
        <v>6</v>
      </c>
      <c r="I33" s="142" t="s">
        <v>107</v>
      </c>
      <c r="J33" s="142">
        <v>0.8</v>
      </c>
      <c r="K33" s="142" t="s">
        <v>150</v>
      </c>
      <c r="L33" s="142" t="s">
        <v>184</v>
      </c>
      <c r="M33" s="142" t="s">
        <v>339</v>
      </c>
      <c r="N33" s="142" t="s">
        <v>429</v>
      </c>
      <c r="O33" s="150" t="s">
        <v>149</v>
      </c>
      <c r="P33" s="20"/>
      <c r="Q33" s="142"/>
      <c r="R33" s="138"/>
      <c r="S33" s="14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4">
        <v>709</v>
      </c>
      <c r="B34" s="142" t="s">
        <v>150</v>
      </c>
      <c r="C34" s="142">
        <v>205</v>
      </c>
      <c r="D34" s="142">
        <v>78</v>
      </c>
      <c r="E34" s="142" t="s">
        <v>238</v>
      </c>
      <c r="F34" s="142">
        <v>31.1</v>
      </c>
      <c r="G34" s="142">
        <v>8</v>
      </c>
      <c r="H34" s="142">
        <v>12</v>
      </c>
      <c r="I34" s="142" t="s">
        <v>107</v>
      </c>
      <c r="J34" s="142">
        <v>3</v>
      </c>
      <c r="K34" s="142" t="s">
        <v>304</v>
      </c>
      <c r="L34" s="142" t="s">
        <v>304</v>
      </c>
      <c r="M34" s="142" t="s">
        <v>339</v>
      </c>
      <c r="N34" s="142" t="s">
        <v>164</v>
      </c>
      <c r="O34" s="150" t="s">
        <v>279</v>
      </c>
      <c r="P34" s="142"/>
      <c r="Q34" s="142"/>
      <c r="R34" s="138"/>
      <c r="S34" s="14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4">
        <v>710</v>
      </c>
      <c r="B35" s="142" t="s">
        <v>79</v>
      </c>
      <c r="C35" s="142">
        <v>335</v>
      </c>
      <c r="D35" s="142">
        <v>84</v>
      </c>
      <c r="E35" s="142" t="s">
        <v>143</v>
      </c>
      <c r="F35" s="142">
        <v>32.5</v>
      </c>
      <c r="G35" s="142">
        <v>5</v>
      </c>
      <c r="H35" s="142">
        <v>4</v>
      </c>
      <c r="I35" s="142" t="s">
        <v>107</v>
      </c>
      <c r="J35" s="142">
        <v>2.8</v>
      </c>
      <c r="K35" s="142" t="s">
        <v>304</v>
      </c>
      <c r="L35" s="142" t="s">
        <v>86</v>
      </c>
      <c r="M35" s="142" t="s">
        <v>339</v>
      </c>
      <c r="N35" s="142" t="s">
        <v>164</v>
      </c>
      <c r="O35" s="150" t="s">
        <v>47</v>
      </c>
      <c r="P35" s="142"/>
      <c r="Q35" s="142"/>
      <c r="R35" s="138"/>
      <c r="S35" s="14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4">
        <v>711</v>
      </c>
      <c r="B36" s="142" t="s">
        <v>79</v>
      </c>
      <c r="C36" s="142">
        <v>22</v>
      </c>
      <c r="D36" s="142">
        <v>74</v>
      </c>
      <c r="E36" s="142" t="s">
        <v>163</v>
      </c>
      <c r="F36" s="142">
        <v>32.5</v>
      </c>
      <c r="G36" s="142">
        <v>1</v>
      </c>
      <c r="H36" s="142"/>
      <c r="I36" s="142"/>
      <c r="J36" s="142">
        <v>0.3</v>
      </c>
      <c r="K36" s="142" t="s">
        <v>184</v>
      </c>
      <c r="L36" s="142" t="s">
        <v>86</v>
      </c>
      <c r="M36" s="142" t="s">
        <v>339</v>
      </c>
      <c r="N36" s="142"/>
      <c r="O36" s="150" t="s">
        <v>47</v>
      </c>
      <c r="P36" s="142"/>
      <c r="Q36" s="142"/>
      <c r="R36" s="138" t="s">
        <v>357</v>
      </c>
      <c r="S36" s="14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9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 t="s">
        <v>339</v>
      </c>
      <c r="N37" s="142"/>
      <c r="O37" s="150"/>
      <c r="P37" s="142"/>
      <c r="Q37" s="142"/>
      <c r="R37" s="138" t="s">
        <v>498</v>
      </c>
      <c r="S37" s="14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9">
        <v>712</v>
      </c>
      <c r="B38" s="142" t="s">
        <v>79</v>
      </c>
      <c r="C38" s="142">
        <v>125</v>
      </c>
      <c r="D38" s="142">
        <v>84</v>
      </c>
      <c r="E38" s="142" t="s">
        <v>239</v>
      </c>
      <c r="F38" s="142">
        <v>36.08</v>
      </c>
      <c r="G38" s="142">
        <v>4</v>
      </c>
      <c r="H38" s="142"/>
      <c r="I38" s="142"/>
      <c r="J38" s="142">
        <v>0.5</v>
      </c>
      <c r="K38" s="142" t="s">
        <v>184</v>
      </c>
      <c r="L38" s="142" t="s">
        <v>184</v>
      </c>
      <c r="M38" s="142" t="s">
        <v>339</v>
      </c>
      <c r="N38" s="142"/>
      <c r="O38" s="142" t="s">
        <v>47</v>
      </c>
      <c r="P38" s="142"/>
      <c r="Q38" s="142"/>
      <c r="R38" s="138"/>
      <c r="S38" s="14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9">
        <v>713</v>
      </c>
      <c r="B39" s="142" t="s">
        <v>79</v>
      </c>
      <c r="C39" s="142">
        <v>183</v>
      </c>
      <c r="D39" s="142">
        <v>52</v>
      </c>
      <c r="E39" s="142" t="s">
        <v>143</v>
      </c>
      <c r="F39" s="142">
        <v>36.22</v>
      </c>
      <c r="G39" s="142">
        <v>3</v>
      </c>
      <c r="H39" s="142">
        <v>2</v>
      </c>
      <c r="I39" s="142" t="s">
        <v>107</v>
      </c>
      <c r="J39" s="142">
        <v>0.3</v>
      </c>
      <c r="K39" s="142" t="s">
        <v>304</v>
      </c>
      <c r="L39" s="142" t="s">
        <v>304</v>
      </c>
      <c r="M39" s="142" t="s">
        <v>339</v>
      </c>
      <c r="N39" s="142" t="s">
        <v>497</v>
      </c>
      <c r="O39" s="142" t="s">
        <v>47</v>
      </c>
      <c r="P39" s="142"/>
      <c r="Q39" s="142"/>
      <c r="R39" s="138"/>
      <c r="S39" s="14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 x14ac:dyDescent="0.3">
      <c r="A40" s="174" t="s">
        <v>496</v>
      </c>
      <c r="B40" s="58"/>
      <c r="C40" s="58"/>
      <c r="D40" s="58"/>
      <c r="E40" s="58"/>
      <c r="F40" s="58">
        <v>37.9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25"/>
      <c r="S40" s="2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5">
    <mergeCell ref="J5:M5"/>
    <mergeCell ref="G9:I10"/>
    <mergeCell ref="A6:C6"/>
    <mergeCell ref="D8:F8"/>
    <mergeCell ref="D9:F9"/>
    <mergeCell ref="G6:I6"/>
    <mergeCell ref="AU12:AV12"/>
    <mergeCell ref="O4:R5"/>
    <mergeCell ref="O6:R7"/>
    <mergeCell ref="O8:R9"/>
    <mergeCell ref="O10:R10"/>
    <mergeCell ref="A11:R11"/>
    <mergeCell ref="K12:L12"/>
    <mergeCell ref="A7:F7"/>
    <mergeCell ref="G7:I7"/>
    <mergeCell ref="J7:M7"/>
    <mergeCell ref="A5:C5"/>
    <mergeCell ref="E5:F5"/>
    <mergeCell ref="G5:I5"/>
    <mergeCell ref="E6:F6"/>
    <mergeCell ref="B10:C10"/>
    <mergeCell ref="J6:M6"/>
    <mergeCell ref="A1:R1"/>
    <mergeCell ref="A2:B2"/>
    <mergeCell ref="A3:F3"/>
    <mergeCell ref="G3:R3"/>
    <mergeCell ref="B4:F4"/>
    <mergeCell ref="G4:I4"/>
    <mergeCell ref="J4:M4"/>
    <mergeCell ref="N4:N9"/>
    <mergeCell ref="A8:B8"/>
    <mergeCell ref="A9:B9"/>
    <mergeCell ref="J9:M10"/>
    <mergeCell ref="G8:I8"/>
    <mergeCell ref="J8:M8"/>
  </mergeCells>
  <pageMargins left="0.25" right="0.25" top="0.75" bottom="0.75" header="0.3" footer="0.3"/>
  <pageSetup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37" zoomScale="70" zoomScaleNormal="70" workbookViewId="0">
      <selection activeCell="S54" sqref="A1:XFD104857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19" width="5" style="86" bestFit="1" customWidth="1"/>
    <col min="20" max="20" width="3.42578125" style="86" bestFit="1" customWidth="1"/>
    <col min="21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729</v>
      </c>
      <c r="D2" s="151"/>
      <c r="E2" s="152"/>
      <c r="F2" s="153"/>
      <c r="G2" s="164"/>
      <c r="H2" s="164"/>
      <c r="I2" s="164"/>
      <c r="J2" s="170" t="s">
        <v>528</v>
      </c>
      <c r="K2" s="170"/>
      <c r="L2" s="170"/>
      <c r="M2" s="165"/>
      <c r="N2" s="164"/>
      <c r="O2" s="164"/>
      <c r="P2" s="54"/>
      <c r="Q2" s="166" t="s">
        <v>133</v>
      </c>
      <c r="R2" s="41">
        <v>41068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499</v>
      </c>
      <c r="C4" s="288"/>
      <c r="D4" s="288"/>
      <c r="E4" s="288"/>
      <c r="F4" s="289"/>
      <c r="G4" s="287" t="s">
        <v>53</v>
      </c>
      <c r="H4" s="288"/>
      <c r="I4" s="288"/>
      <c r="J4" s="332" t="s">
        <v>478</v>
      </c>
      <c r="K4" s="333"/>
      <c r="L4" s="333"/>
      <c r="M4" s="334"/>
      <c r="N4" s="370" t="s">
        <v>11</v>
      </c>
      <c r="O4" s="317" t="s">
        <v>832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45">
        <v>356</v>
      </c>
      <c r="E5" s="285"/>
      <c r="F5" s="286"/>
      <c r="G5" s="287" t="s">
        <v>16</v>
      </c>
      <c r="H5" s="288"/>
      <c r="I5" s="288"/>
      <c r="J5" s="288" t="s">
        <v>389</v>
      </c>
      <c r="K5" s="288"/>
      <c r="L5" s="288"/>
      <c r="M5" s="288"/>
      <c r="N5" s="400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36.299999999999997</v>
      </c>
      <c r="E6" s="284"/>
      <c r="F6" s="286"/>
      <c r="G6" s="287" t="s">
        <v>19</v>
      </c>
      <c r="H6" s="288"/>
      <c r="I6" s="288"/>
      <c r="J6" s="288"/>
      <c r="K6" s="288"/>
      <c r="L6" s="288"/>
      <c r="M6" s="288"/>
      <c r="N6" s="400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" customHeight="1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/>
      <c r="K7" s="288"/>
      <c r="L7" s="288"/>
      <c r="M7" s="288"/>
      <c r="N7" s="400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9.25" customHeight="1" x14ac:dyDescent="0.25">
      <c r="A8" s="465" t="s">
        <v>7</v>
      </c>
      <c r="B8" s="466"/>
      <c r="C8" s="22" t="s">
        <v>8</v>
      </c>
      <c r="D8" s="467" t="s">
        <v>500</v>
      </c>
      <c r="E8" s="468"/>
      <c r="F8" s="469"/>
      <c r="G8" s="287" t="s">
        <v>18</v>
      </c>
      <c r="H8" s="288"/>
      <c r="I8" s="288"/>
      <c r="J8" s="288"/>
      <c r="K8" s="288"/>
      <c r="L8" s="288"/>
      <c r="M8" s="288"/>
      <c r="N8" s="400"/>
      <c r="O8" s="320"/>
      <c r="P8" s="321"/>
      <c r="Q8" s="321"/>
      <c r="R8" s="3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9.25" customHeight="1" x14ac:dyDescent="0.25">
      <c r="A9" s="361" t="s">
        <v>134</v>
      </c>
      <c r="B9" s="362"/>
      <c r="C9" s="23" t="s">
        <v>9</v>
      </c>
      <c r="D9" s="470" t="s">
        <v>501</v>
      </c>
      <c r="E9" s="471"/>
      <c r="F9" s="472"/>
      <c r="G9" s="328" t="s">
        <v>54</v>
      </c>
      <c r="H9" s="328"/>
      <c r="I9" s="277"/>
      <c r="J9" s="317" t="s">
        <v>190</v>
      </c>
      <c r="K9" s="318"/>
      <c r="L9" s="318"/>
      <c r="M9" s="441"/>
      <c r="N9" s="412"/>
      <c r="O9" s="323"/>
      <c r="P9" s="324"/>
      <c r="Q9" s="324"/>
      <c r="R9" s="325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8.5" customHeight="1" thickBot="1" x14ac:dyDescent="0.3">
      <c r="A10" s="72" t="s">
        <v>672</v>
      </c>
      <c r="B10" s="455" t="s">
        <v>502</v>
      </c>
      <c r="C10" s="456"/>
      <c r="D10" s="73" t="s">
        <v>51</v>
      </c>
      <c r="E10" s="74">
        <v>3</v>
      </c>
      <c r="F10" s="75" t="s">
        <v>50</v>
      </c>
      <c r="G10" s="329"/>
      <c r="H10" s="329"/>
      <c r="I10" s="330"/>
      <c r="J10" s="442"/>
      <c r="K10" s="443"/>
      <c r="L10" s="443"/>
      <c r="M10" s="444"/>
      <c r="N10" s="160" t="s">
        <v>160</v>
      </c>
      <c r="O10" s="310" t="s">
        <v>781</v>
      </c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4"/>
      <c r="B14" s="145" t="s">
        <v>314</v>
      </c>
      <c r="C14" s="145"/>
      <c r="D14" s="145"/>
      <c r="E14" s="145"/>
      <c r="F14" s="145" t="s">
        <v>503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3"/>
      <c r="S14" s="2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4">
        <v>714</v>
      </c>
      <c r="B15" s="145" t="s">
        <v>79</v>
      </c>
      <c r="C15" s="145">
        <v>264</v>
      </c>
      <c r="D15" s="145"/>
      <c r="E15" s="145"/>
      <c r="F15" s="145">
        <v>0.65</v>
      </c>
      <c r="G15" s="145">
        <v>2</v>
      </c>
      <c r="H15" s="145"/>
      <c r="I15" s="145"/>
      <c r="J15" s="145">
        <v>0.3</v>
      </c>
      <c r="K15" s="145" t="s">
        <v>86</v>
      </c>
      <c r="L15" s="145" t="s">
        <v>86</v>
      </c>
      <c r="M15" s="145" t="s">
        <v>739</v>
      </c>
      <c r="N15" s="145"/>
      <c r="O15" s="145" t="s">
        <v>47</v>
      </c>
      <c r="P15" s="145"/>
      <c r="Q15" s="145"/>
      <c r="R15" s="138" t="s">
        <v>848</v>
      </c>
      <c r="S15" s="39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4"/>
      <c r="B16" s="145" t="s">
        <v>314</v>
      </c>
      <c r="C16" s="145"/>
      <c r="D16" s="145"/>
      <c r="E16" s="145"/>
      <c r="F16" s="145" t="s">
        <v>504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38"/>
      <c r="S16" s="39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25.5" x14ac:dyDescent="0.25">
      <c r="A17" s="144">
        <v>715</v>
      </c>
      <c r="B17" s="145" t="s">
        <v>79</v>
      </c>
      <c r="C17" s="145">
        <v>256</v>
      </c>
      <c r="D17" s="145"/>
      <c r="E17" s="145"/>
      <c r="F17" s="145">
        <v>1.97</v>
      </c>
      <c r="G17" s="145">
        <v>0</v>
      </c>
      <c r="H17" s="145"/>
      <c r="I17" s="145"/>
      <c r="J17" s="145">
        <v>0.3</v>
      </c>
      <c r="K17" s="145" t="s">
        <v>86</v>
      </c>
      <c r="L17" s="145" t="s">
        <v>86</v>
      </c>
      <c r="M17" s="145" t="s">
        <v>339</v>
      </c>
      <c r="N17" s="145"/>
      <c r="O17" s="145" t="s">
        <v>47</v>
      </c>
      <c r="P17" s="145"/>
      <c r="Q17" s="145"/>
      <c r="R17" s="138" t="s">
        <v>505</v>
      </c>
      <c r="S17" s="39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4"/>
      <c r="B18" s="145" t="s">
        <v>314</v>
      </c>
      <c r="C18" s="145"/>
      <c r="D18" s="145"/>
      <c r="E18" s="145"/>
      <c r="F18" s="145" t="s">
        <v>506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38"/>
      <c r="S18" s="39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4">
        <v>716</v>
      </c>
      <c r="B19" s="145" t="s">
        <v>79</v>
      </c>
      <c r="C19" s="145">
        <v>62</v>
      </c>
      <c r="D19" s="145">
        <v>75</v>
      </c>
      <c r="E19" s="145" t="s">
        <v>163</v>
      </c>
      <c r="F19" s="145">
        <v>3.75</v>
      </c>
      <c r="G19" s="145"/>
      <c r="H19" s="145"/>
      <c r="I19" s="145"/>
      <c r="J19" s="145">
        <v>0.4</v>
      </c>
      <c r="K19" s="145" t="s">
        <v>86</v>
      </c>
      <c r="L19" s="145" t="s">
        <v>86</v>
      </c>
      <c r="M19" s="145" t="s">
        <v>339</v>
      </c>
      <c r="N19" s="145"/>
      <c r="O19" s="145" t="s">
        <v>47</v>
      </c>
      <c r="P19" s="145"/>
      <c r="Q19" s="102"/>
      <c r="R19" s="138"/>
      <c r="S19" s="39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4">
        <v>717</v>
      </c>
      <c r="B20" s="145" t="s">
        <v>79</v>
      </c>
      <c r="C20" s="145">
        <v>61</v>
      </c>
      <c r="D20" s="145">
        <v>74</v>
      </c>
      <c r="E20" s="145" t="s">
        <v>163</v>
      </c>
      <c r="F20" s="145">
        <v>3.6</v>
      </c>
      <c r="G20" s="145">
        <v>1</v>
      </c>
      <c r="H20" s="145"/>
      <c r="I20" s="145"/>
      <c r="J20" s="145">
        <v>0.5</v>
      </c>
      <c r="K20" s="145" t="s">
        <v>86</v>
      </c>
      <c r="L20" s="145" t="s">
        <v>86</v>
      </c>
      <c r="M20" s="145" t="s">
        <v>339</v>
      </c>
      <c r="N20" s="145"/>
      <c r="O20" s="145" t="s">
        <v>47</v>
      </c>
      <c r="P20" s="145"/>
      <c r="Q20" s="102"/>
      <c r="R20" s="138"/>
      <c r="S20" s="39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4">
        <v>718</v>
      </c>
      <c r="B21" s="145" t="s">
        <v>79</v>
      </c>
      <c r="C21" s="145">
        <v>64</v>
      </c>
      <c r="D21" s="145">
        <v>76</v>
      </c>
      <c r="E21" s="145" t="s">
        <v>163</v>
      </c>
      <c r="F21" s="145">
        <v>3.72</v>
      </c>
      <c r="G21" s="145">
        <v>1</v>
      </c>
      <c r="H21" s="145"/>
      <c r="I21" s="145"/>
      <c r="J21" s="145">
        <v>0.6</v>
      </c>
      <c r="K21" s="145" t="s">
        <v>86</v>
      </c>
      <c r="L21" s="145" t="s">
        <v>86</v>
      </c>
      <c r="M21" s="145" t="s">
        <v>339</v>
      </c>
      <c r="N21" s="145"/>
      <c r="O21" s="145" t="s">
        <v>47</v>
      </c>
      <c r="P21" s="145"/>
      <c r="Q21" s="102"/>
      <c r="R21" s="138"/>
      <c r="S21" s="39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4">
        <v>719</v>
      </c>
      <c r="B22" s="145" t="s">
        <v>79</v>
      </c>
      <c r="C22" s="145">
        <v>61</v>
      </c>
      <c r="D22" s="145">
        <v>77</v>
      </c>
      <c r="E22" s="145" t="s">
        <v>163</v>
      </c>
      <c r="F22" s="145">
        <v>3.92</v>
      </c>
      <c r="G22" s="100">
        <v>2</v>
      </c>
      <c r="H22" s="145"/>
      <c r="I22" s="145"/>
      <c r="J22" s="145">
        <v>0.4</v>
      </c>
      <c r="K22" s="145" t="s">
        <v>86</v>
      </c>
      <c r="L22" s="145" t="s">
        <v>86</v>
      </c>
      <c r="M22" s="145" t="s">
        <v>339</v>
      </c>
      <c r="N22" s="145"/>
      <c r="O22" s="145" t="s">
        <v>47</v>
      </c>
      <c r="P22" s="145"/>
      <c r="Q22" s="145" t="s">
        <v>508</v>
      </c>
      <c r="R22" s="171"/>
      <c r="S22" s="39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4">
        <v>720</v>
      </c>
      <c r="B23" s="145" t="s">
        <v>79</v>
      </c>
      <c r="C23" s="145">
        <v>62</v>
      </c>
      <c r="D23" s="145">
        <v>84</v>
      </c>
      <c r="E23" s="145" t="s">
        <v>163</v>
      </c>
      <c r="F23" s="145">
        <v>4.03</v>
      </c>
      <c r="G23" s="145"/>
      <c r="H23" s="145"/>
      <c r="I23" s="145"/>
      <c r="J23" s="145">
        <v>0.3</v>
      </c>
      <c r="K23" s="145" t="s">
        <v>86</v>
      </c>
      <c r="L23" s="145" t="s">
        <v>86</v>
      </c>
      <c r="M23" s="145" t="s">
        <v>339</v>
      </c>
      <c r="N23" s="145"/>
      <c r="O23" s="145" t="s">
        <v>47</v>
      </c>
      <c r="P23" s="145"/>
      <c r="Q23" s="145"/>
      <c r="R23" s="138"/>
      <c r="S23" s="39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4">
        <v>721</v>
      </c>
      <c r="B24" s="145" t="s">
        <v>79</v>
      </c>
      <c r="C24" s="145">
        <v>42</v>
      </c>
      <c r="D24" s="145">
        <v>59</v>
      </c>
      <c r="E24" s="145" t="s">
        <v>163</v>
      </c>
      <c r="F24" s="145">
        <v>3.88</v>
      </c>
      <c r="G24" s="145">
        <v>5</v>
      </c>
      <c r="H24" s="145"/>
      <c r="I24" s="145"/>
      <c r="J24" s="145">
        <v>0.9</v>
      </c>
      <c r="K24" s="145" t="s">
        <v>86</v>
      </c>
      <c r="L24" s="145" t="s">
        <v>86</v>
      </c>
      <c r="M24" s="145" t="s">
        <v>339</v>
      </c>
      <c r="N24" s="145"/>
      <c r="O24" s="145" t="s">
        <v>47</v>
      </c>
      <c r="P24" s="145"/>
      <c r="Q24" s="145"/>
      <c r="R24" s="138"/>
      <c r="S24" s="39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25.5" x14ac:dyDescent="0.25">
      <c r="A25" s="144">
        <v>722</v>
      </c>
      <c r="B25" s="145" t="s">
        <v>79</v>
      </c>
      <c r="C25" s="145">
        <v>97</v>
      </c>
      <c r="D25" s="145"/>
      <c r="E25" s="145"/>
      <c r="F25" s="145">
        <v>4.3499999999999996</v>
      </c>
      <c r="G25" s="145">
        <v>1</v>
      </c>
      <c r="H25" s="145"/>
      <c r="I25" s="145"/>
      <c r="J25" s="145">
        <v>0.3</v>
      </c>
      <c r="K25" s="145" t="s">
        <v>86</v>
      </c>
      <c r="L25" s="145" t="s">
        <v>86</v>
      </c>
      <c r="M25" s="145" t="s">
        <v>339</v>
      </c>
      <c r="N25" s="145"/>
      <c r="O25" s="145" t="s">
        <v>47</v>
      </c>
      <c r="P25" s="145"/>
      <c r="Q25" s="145" t="s">
        <v>509</v>
      </c>
      <c r="R25" s="138" t="s">
        <v>512</v>
      </c>
      <c r="S25" s="39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4">
        <v>723</v>
      </c>
      <c r="B26" s="145" t="s">
        <v>79</v>
      </c>
      <c r="C26" s="145">
        <v>337</v>
      </c>
      <c r="D26" s="145">
        <v>77</v>
      </c>
      <c r="E26" s="145" t="s">
        <v>143</v>
      </c>
      <c r="F26" s="145">
        <v>5.5</v>
      </c>
      <c r="G26" s="145">
        <v>2</v>
      </c>
      <c r="H26" s="145"/>
      <c r="I26" s="145"/>
      <c r="J26" s="145">
        <v>1</v>
      </c>
      <c r="K26" s="145" t="s">
        <v>184</v>
      </c>
      <c r="L26" s="145" t="s">
        <v>184</v>
      </c>
      <c r="M26" s="145" t="s">
        <v>339</v>
      </c>
      <c r="N26" s="145"/>
      <c r="O26" s="145" t="s">
        <v>47</v>
      </c>
      <c r="P26" s="145"/>
      <c r="Q26" s="145" t="s">
        <v>510</v>
      </c>
      <c r="R26" s="138"/>
      <c r="S26" s="39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ht="25.5" x14ac:dyDescent="0.25">
      <c r="A27" s="144">
        <v>724</v>
      </c>
      <c r="B27" s="47" t="s">
        <v>150</v>
      </c>
      <c r="C27" s="47">
        <v>210</v>
      </c>
      <c r="D27" s="47">
        <v>71</v>
      </c>
      <c r="E27" s="47" t="s">
        <v>238</v>
      </c>
      <c r="F27" s="99">
        <v>6.8</v>
      </c>
      <c r="G27" s="47"/>
      <c r="H27" s="47">
        <v>5</v>
      </c>
      <c r="I27" s="47" t="s">
        <v>107</v>
      </c>
      <c r="J27" s="47">
        <v>0.8</v>
      </c>
      <c r="K27" s="47" t="s">
        <v>86</v>
      </c>
      <c r="L27" s="47" t="s">
        <v>86</v>
      </c>
      <c r="M27" s="145" t="s">
        <v>339</v>
      </c>
      <c r="N27" s="47"/>
      <c r="O27" s="145" t="s">
        <v>47</v>
      </c>
      <c r="P27" s="47"/>
      <c r="Q27" s="47"/>
      <c r="R27" s="76" t="s">
        <v>513</v>
      </c>
      <c r="S27" s="39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4">
        <v>725</v>
      </c>
      <c r="B28" s="145" t="s">
        <v>79</v>
      </c>
      <c r="C28" s="145">
        <v>273</v>
      </c>
      <c r="D28" s="145">
        <v>86</v>
      </c>
      <c r="E28" s="145" t="s">
        <v>143</v>
      </c>
      <c r="F28" s="145">
        <v>6.99</v>
      </c>
      <c r="G28" s="145">
        <v>2</v>
      </c>
      <c r="H28" s="145"/>
      <c r="I28" s="145"/>
      <c r="J28" s="145">
        <v>0.7</v>
      </c>
      <c r="K28" s="145" t="s">
        <v>86</v>
      </c>
      <c r="L28" s="145" t="s">
        <v>86</v>
      </c>
      <c r="M28" s="145" t="s">
        <v>339</v>
      </c>
      <c r="N28" s="145"/>
      <c r="O28" s="145" t="s">
        <v>47</v>
      </c>
      <c r="P28" s="145"/>
      <c r="Q28" s="145"/>
      <c r="R28" s="138"/>
      <c r="S28" s="39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4"/>
      <c r="B29" s="145" t="s">
        <v>314</v>
      </c>
      <c r="C29" s="102"/>
      <c r="D29" s="145"/>
      <c r="E29" s="145"/>
      <c r="F29" s="145" t="s">
        <v>507</v>
      </c>
      <c r="G29" s="145"/>
      <c r="H29" s="145"/>
      <c r="I29" s="145"/>
      <c r="J29" s="102"/>
      <c r="K29" s="145"/>
      <c r="L29" s="145"/>
      <c r="M29" s="145"/>
      <c r="N29" s="145"/>
      <c r="O29" s="145"/>
      <c r="P29" s="37"/>
      <c r="Q29" s="102"/>
      <c r="R29" s="138"/>
      <c r="S29" s="39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4">
        <v>726</v>
      </c>
      <c r="B30" s="145" t="s">
        <v>79</v>
      </c>
      <c r="C30" s="145">
        <v>87</v>
      </c>
      <c r="D30" s="145"/>
      <c r="E30" s="145"/>
      <c r="F30" s="145">
        <v>7.44</v>
      </c>
      <c r="G30" s="145">
        <v>2</v>
      </c>
      <c r="H30" s="145"/>
      <c r="I30" s="145"/>
      <c r="J30" s="145">
        <v>0.2</v>
      </c>
      <c r="K30" s="145" t="s">
        <v>86</v>
      </c>
      <c r="L30" s="145" t="s">
        <v>184</v>
      </c>
      <c r="M30" s="145" t="s">
        <v>339</v>
      </c>
      <c r="N30" s="145"/>
      <c r="O30" s="145" t="s">
        <v>47</v>
      </c>
      <c r="P30" s="37"/>
      <c r="Q30" s="145" t="s">
        <v>511</v>
      </c>
      <c r="R30" s="138"/>
      <c r="S30" s="39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ht="25.5" x14ac:dyDescent="0.25">
      <c r="A31" s="144">
        <v>727</v>
      </c>
      <c r="B31" s="145" t="s">
        <v>79</v>
      </c>
      <c r="C31" s="145">
        <v>217</v>
      </c>
      <c r="D31" s="145"/>
      <c r="E31" s="145"/>
      <c r="F31" s="145">
        <v>7.8</v>
      </c>
      <c r="G31" s="145">
        <v>3</v>
      </c>
      <c r="H31" s="145"/>
      <c r="I31" s="145"/>
      <c r="J31" s="145">
        <v>0.3</v>
      </c>
      <c r="K31" s="145" t="s">
        <v>184</v>
      </c>
      <c r="L31" s="145" t="s">
        <v>86</v>
      </c>
      <c r="M31" s="145" t="s">
        <v>339</v>
      </c>
      <c r="N31" s="145"/>
      <c r="O31" s="145" t="s">
        <v>47</v>
      </c>
      <c r="P31" s="37"/>
      <c r="Q31" s="145"/>
      <c r="R31" s="138" t="s">
        <v>514</v>
      </c>
      <c r="S31" s="39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4">
        <v>728</v>
      </c>
      <c r="B32" s="145" t="s">
        <v>79</v>
      </c>
      <c r="C32" s="145">
        <v>256</v>
      </c>
      <c r="D32" s="145"/>
      <c r="E32" s="145"/>
      <c r="F32" s="145">
        <v>7.89</v>
      </c>
      <c r="G32" s="145">
        <v>4</v>
      </c>
      <c r="H32" s="145"/>
      <c r="I32" s="145"/>
      <c r="J32" s="145">
        <v>0.3</v>
      </c>
      <c r="K32" s="145" t="s">
        <v>86</v>
      </c>
      <c r="L32" s="145" t="s">
        <v>86</v>
      </c>
      <c r="M32" s="145" t="s">
        <v>339</v>
      </c>
      <c r="N32" s="145"/>
      <c r="O32" s="145" t="s">
        <v>47</v>
      </c>
      <c r="P32" s="37"/>
      <c r="Q32" s="145"/>
      <c r="R32" s="138" t="s">
        <v>515</v>
      </c>
      <c r="S32" s="39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4">
        <v>729</v>
      </c>
      <c r="B33" s="145" t="s">
        <v>79</v>
      </c>
      <c r="C33" s="145">
        <v>254</v>
      </c>
      <c r="D33" s="145">
        <v>82</v>
      </c>
      <c r="E33" s="145" t="s">
        <v>238</v>
      </c>
      <c r="F33" s="145">
        <v>7.99</v>
      </c>
      <c r="G33" s="145">
        <v>2</v>
      </c>
      <c r="H33" s="145"/>
      <c r="I33" s="145"/>
      <c r="J33" s="145">
        <v>0.3</v>
      </c>
      <c r="K33" s="145" t="s">
        <v>86</v>
      </c>
      <c r="L33" s="145" t="s">
        <v>86</v>
      </c>
      <c r="M33" s="145" t="s">
        <v>339</v>
      </c>
      <c r="N33" s="145"/>
      <c r="O33" s="145" t="s">
        <v>47</v>
      </c>
      <c r="P33" s="37"/>
      <c r="Q33" s="145"/>
      <c r="R33" s="138"/>
      <c r="S33" s="39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4">
        <v>730</v>
      </c>
      <c r="B34" s="145" t="s">
        <v>79</v>
      </c>
      <c r="C34" s="145">
        <v>81</v>
      </c>
      <c r="D34" s="145">
        <v>38</v>
      </c>
      <c r="E34" s="145" t="s">
        <v>163</v>
      </c>
      <c r="F34" s="145">
        <v>8.48</v>
      </c>
      <c r="G34" s="145">
        <v>3</v>
      </c>
      <c r="H34" s="145"/>
      <c r="I34" s="145"/>
      <c r="J34" s="145">
        <v>1</v>
      </c>
      <c r="K34" s="145" t="s">
        <v>86</v>
      </c>
      <c r="L34" s="145" t="s">
        <v>86</v>
      </c>
      <c r="M34" s="145" t="s">
        <v>339</v>
      </c>
      <c r="N34" s="145"/>
      <c r="O34" s="145" t="s">
        <v>47</v>
      </c>
      <c r="P34" s="145"/>
      <c r="Q34" s="145"/>
      <c r="R34" s="138"/>
      <c r="S34" s="39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4">
        <v>731</v>
      </c>
      <c r="B35" s="145" t="s">
        <v>150</v>
      </c>
      <c r="C35" s="145">
        <v>234</v>
      </c>
      <c r="D35" s="145">
        <v>77</v>
      </c>
      <c r="E35" s="145" t="s">
        <v>238</v>
      </c>
      <c r="F35" s="145">
        <v>8.67</v>
      </c>
      <c r="G35" s="145">
        <v>3</v>
      </c>
      <c r="H35" s="145">
        <v>15</v>
      </c>
      <c r="I35" s="145" t="s">
        <v>107</v>
      </c>
      <c r="J35" s="145">
        <v>1.7</v>
      </c>
      <c r="K35" s="145" t="s">
        <v>86</v>
      </c>
      <c r="L35" s="145" t="s">
        <v>86</v>
      </c>
      <c r="M35" s="145" t="s">
        <v>339</v>
      </c>
      <c r="N35" s="145"/>
      <c r="O35" s="145" t="s">
        <v>47</v>
      </c>
      <c r="P35" s="145"/>
      <c r="Q35" s="145"/>
      <c r="R35" s="138" t="s">
        <v>849</v>
      </c>
      <c r="S35" s="39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4">
        <v>732</v>
      </c>
      <c r="B36" s="145" t="s">
        <v>150</v>
      </c>
      <c r="C36" s="145">
        <v>212</v>
      </c>
      <c r="D36" s="145">
        <v>80</v>
      </c>
      <c r="E36" s="145" t="s">
        <v>238</v>
      </c>
      <c r="F36" s="145">
        <v>8.9</v>
      </c>
      <c r="G36" s="145">
        <v>2</v>
      </c>
      <c r="H36" s="145">
        <v>0.5</v>
      </c>
      <c r="I36" s="145" t="s">
        <v>107</v>
      </c>
      <c r="J36" s="145">
        <v>0.7</v>
      </c>
      <c r="K36" s="145" t="s">
        <v>86</v>
      </c>
      <c r="L36" s="145" t="s">
        <v>184</v>
      </c>
      <c r="M36" s="145" t="s">
        <v>339</v>
      </c>
      <c r="N36" s="145"/>
      <c r="O36" s="145" t="s">
        <v>47</v>
      </c>
      <c r="P36" s="145"/>
      <c r="Q36" s="145"/>
      <c r="R36" s="138"/>
      <c r="S36" s="39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4">
        <v>733</v>
      </c>
      <c r="B37" s="145" t="s">
        <v>79</v>
      </c>
      <c r="C37" s="145">
        <v>260</v>
      </c>
      <c r="D37" s="145">
        <v>74</v>
      </c>
      <c r="E37" s="145" t="s">
        <v>238</v>
      </c>
      <c r="F37" s="145">
        <v>8.9600000000000009</v>
      </c>
      <c r="G37" s="145">
        <v>1</v>
      </c>
      <c r="H37" s="145"/>
      <c r="I37" s="145"/>
      <c r="J37" s="145">
        <v>0.4</v>
      </c>
      <c r="K37" s="145" t="s">
        <v>86</v>
      </c>
      <c r="L37" s="145" t="s">
        <v>86</v>
      </c>
      <c r="M37" s="145" t="s">
        <v>339</v>
      </c>
      <c r="N37" s="145"/>
      <c r="O37" s="145" t="s">
        <v>47</v>
      </c>
      <c r="P37" s="145"/>
      <c r="Q37" s="145"/>
      <c r="R37" s="138"/>
      <c r="S37" s="39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4">
        <v>734</v>
      </c>
      <c r="B38" s="145" t="s">
        <v>79</v>
      </c>
      <c r="C38" s="145">
        <v>43</v>
      </c>
      <c r="D38" s="145">
        <v>82</v>
      </c>
      <c r="E38" s="145" t="s">
        <v>163</v>
      </c>
      <c r="F38" s="145">
        <v>9.1</v>
      </c>
      <c r="G38" s="145">
        <v>2</v>
      </c>
      <c r="H38" s="145"/>
      <c r="I38" s="145"/>
      <c r="J38" s="145">
        <v>0.3</v>
      </c>
      <c r="K38" s="145" t="s">
        <v>86</v>
      </c>
      <c r="L38" s="145" t="s">
        <v>86</v>
      </c>
      <c r="M38" s="145" t="s">
        <v>339</v>
      </c>
      <c r="N38" s="145"/>
      <c r="O38" s="145" t="s">
        <v>47</v>
      </c>
      <c r="P38" s="145"/>
      <c r="Q38" s="145"/>
      <c r="R38" s="138"/>
      <c r="S38" s="39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4">
        <v>735</v>
      </c>
      <c r="B39" s="145" t="s">
        <v>79</v>
      </c>
      <c r="C39" s="145">
        <v>359</v>
      </c>
      <c r="D39" s="145">
        <v>77</v>
      </c>
      <c r="E39" s="145" t="s">
        <v>163</v>
      </c>
      <c r="F39" s="145">
        <v>9.68</v>
      </c>
      <c r="G39" s="145">
        <v>3</v>
      </c>
      <c r="H39" s="145"/>
      <c r="I39" s="145"/>
      <c r="J39" s="145">
        <v>1</v>
      </c>
      <c r="K39" s="145" t="s">
        <v>86</v>
      </c>
      <c r="L39" s="145" t="s">
        <v>184</v>
      </c>
      <c r="M39" s="145" t="s">
        <v>339</v>
      </c>
      <c r="N39" s="145"/>
      <c r="O39" s="145" t="s">
        <v>47</v>
      </c>
      <c r="P39" s="145"/>
      <c r="Q39" s="145"/>
      <c r="R39" s="138"/>
      <c r="S39" s="39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68"/>
      <c r="B40" s="145" t="s">
        <v>314</v>
      </c>
      <c r="C40" s="145"/>
      <c r="D40" s="145"/>
      <c r="E40" s="145"/>
      <c r="F40" s="145" t="s">
        <v>517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38"/>
      <c r="S40" s="39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68">
        <v>736</v>
      </c>
      <c r="B41" s="145" t="s">
        <v>79</v>
      </c>
      <c r="C41" s="145">
        <v>94</v>
      </c>
      <c r="D41" s="145">
        <v>83</v>
      </c>
      <c r="E41" s="145" t="s">
        <v>239</v>
      </c>
      <c r="F41" s="145">
        <v>10.87</v>
      </c>
      <c r="G41" s="145">
        <v>2</v>
      </c>
      <c r="H41" s="145"/>
      <c r="I41" s="145"/>
      <c r="J41" s="145">
        <v>1</v>
      </c>
      <c r="K41" s="145" t="s">
        <v>86</v>
      </c>
      <c r="L41" s="145" t="s">
        <v>86</v>
      </c>
      <c r="M41" s="145" t="s">
        <v>339</v>
      </c>
      <c r="N41" s="145"/>
      <c r="O41" s="145" t="s">
        <v>47</v>
      </c>
      <c r="P41" s="145"/>
      <c r="Q41" s="145"/>
      <c r="R41" s="138"/>
      <c r="S41" s="39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68">
        <v>737</v>
      </c>
      <c r="B42" s="145" t="s">
        <v>79</v>
      </c>
      <c r="C42" s="145">
        <v>110</v>
      </c>
      <c r="D42" s="145">
        <v>66</v>
      </c>
      <c r="E42" s="145" t="s">
        <v>239</v>
      </c>
      <c r="F42" s="145">
        <v>11.09</v>
      </c>
      <c r="G42" s="145">
        <v>3</v>
      </c>
      <c r="H42" s="145"/>
      <c r="I42" s="145"/>
      <c r="J42" s="145">
        <v>0.5</v>
      </c>
      <c r="K42" s="145" t="s">
        <v>86</v>
      </c>
      <c r="L42" s="145" t="s">
        <v>86</v>
      </c>
      <c r="M42" s="145" t="s">
        <v>339</v>
      </c>
      <c r="N42" s="145"/>
      <c r="O42" s="145" t="s">
        <v>47</v>
      </c>
      <c r="P42" s="145"/>
      <c r="Q42" s="145"/>
      <c r="R42" s="138"/>
      <c r="S42" s="39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68"/>
      <c r="B43" s="145" t="s">
        <v>314</v>
      </c>
      <c r="C43" s="145"/>
      <c r="D43" s="145"/>
      <c r="E43" s="145"/>
      <c r="F43" s="145" t="s">
        <v>518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38"/>
      <c r="S43" s="39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68">
        <v>738</v>
      </c>
      <c r="B44" s="145" t="s">
        <v>79</v>
      </c>
      <c r="C44" s="145">
        <v>201</v>
      </c>
      <c r="D44" s="145">
        <v>82</v>
      </c>
      <c r="E44" s="145" t="s">
        <v>238</v>
      </c>
      <c r="F44" s="145">
        <v>14.8</v>
      </c>
      <c r="G44" s="145">
        <v>4</v>
      </c>
      <c r="H44" s="145"/>
      <c r="I44" s="145"/>
      <c r="J44" s="145">
        <v>0.8</v>
      </c>
      <c r="K44" s="145" t="s">
        <v>86</v>
      </c>
      <c r="L44" s="145" t="s">
        <v>86</v>
      </c>
      <c r="M44" s="145" t="s">
        <v>339</v>
      </c>
      <c r="N44" s="145"/>
      <c r="O44" s="145" t="s">
        <v>47</v>
      </c>
      <c r="P44" s="145"/>
      <c r="Q44" s="145"/>
      <c r="R44" s="138"/>
      <c r="S44" s="39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68">
        <v>739</v>
      </c>
      <c r="B45" s="145" t="s">
        <v>79</v>
      </c>
      <c r="C45" s="145">
        <v>73</v>
      </c>
      <c r="D45" s="145">
        <v>83</v>
      </c>
      <c r="E45" s="145" t="s">
        <v>163</v>
      </c>
      <c r="F45" s="145">
        <v>15.48</v>
      </c>
      <c r="G45" s="145">
        <v>2</v>
      </c>
      <c r="H45" s="145"/>
      <c r="I45" s="145"/>
      <c r="J45" s="145">
        <v>1</v>
      </c>
      <c r="K45" s="145" t="s">
        <v>86</v>
      </c>
      <c r="L45" s="145" t="s">
        <v>184</v>
      </c>
      <c r="M45" s="145" t="s">
        <v>339</v>
      </c>
      <c r="N45" s="145"/>
      <c r="O45" s="145" t="s">
        <v>47</v>
      </c>
      <c r="P45" s="145"/>
      <c r="Q45" s="145"/>
      <c r="R45" s="138"/>
      <c r="S45" s="39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68"/>
      <c r="B46" s="145" t="s">
        <v>519</v>
      </c>
      <c r="C46" s="145"/>
      <c r="D46" s="145"/>
      <c r="E46" s="145"/>
      <c r="F46" s="145">
        <v>15.53</v>
      </c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38"/>
      <c r="S46" s="39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68">
        <v>740</v>
      </c>
      <c r="B47" s="145" t="s">
        <v>79</v>
      </c>
      <c r="C47" s="145">
        <v>335</v>
      </c>
      <c r="D47" s="145">
        <v>84</v>
      </c>
      <c r="E47" s="145" t="s">
        <v>143</v>
      </c>
      <c r="F47" s="145">
        <v>15.77</v>
      </c>
      <c r="G47" s="145"/>
      <c r="H47" s="145"/>
      <c r="I47" s="145"/>
      <c r="J47" s="145">
        <v>0.7</v>
      </c>
      <c r="K47" s="145" t="s">
        <v>86</v>
      </c>
      <c r="L47" s="145" t="s">
        <v>86</v>
      </c>
      <c r="M47" s="145" t="s">
        <v>339</v>
      </c>
      <c r="N47" s="145"/>
      <c r="O47" s="145" t="s">
        <v>47</v>
      </c>
      <c r="P47" s="145"/>
      <c r="Q47" s="145"/>
      <c r="R47" s="138"/>
      <c r="S47" s="39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68">
        <v>741</v>
      </c>
      <c r="B48" s="145" t="s">
        <v>79</v>
      </c>
      <c r="C48" s="145">
        <v>316</v>
      </c>
      <c r="D48" s="145">
        <v>88</v>
      </c>
      <c r="E48" s="145" t="s">
        <v>143</v>
      </c>
      <c r="F48" s="145">
        <v>16.22</v>
      </c>
      <c r="G48" s="145">
        <v>1</v>
      </c>
      <c r="H48" s="145"/>
      <c r="I48" s="145"/>
      <c r="J48" s="145">
        <v>0.3</v>
      </c>
      <c r="K48" s="145" t="s">
        <v>86</v>
      </c>
      <c r="L48" s="145" t="s">
        <v>86</v>
      </c>
      <c r="M48" s="145" t="s">
        <v>339</v>
      </c>
      <c r="N48" s="145"/>
      <c r="O48" s="145" t="s">
        <v>47</v>
      </c>
      <c r="P48" s="145"/>
      <c r="Q48" s="145"/>
      <c r="R48" s="138"/>
      <c r="S48" s="39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68"/>
      <c r="B49" s="145" t="s">
        <v>314</v>
      </c>
      <c r="C49" s="145"/>
      <c r="D49" s="145"/>
      <c r="E49" s="145"/>
      <c r="F49" s="145" t="s">
        <v>520</v>
      </c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38"/>
      <c r="S49" s="39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69"/>
      <c r="B50" s="142" t="s">
        <v>314</v>
      </c>
      <c r="C50" s="142"/>
      <c r="D50" s="142"/>
      <c r="E50" s="142"/>
      <c r="F50" s="142" t="s">
        <v>521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38"/>
      <c r="S50" s="14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69">
        <v>742</v>
      </c>
      <c r="B51" s="142" t="s">
        <v>150</v>
      </c>
      <c r="C51" s="142">
        <v>349</v>
      </c>
      <c r="D51" s="142">
        <v>75</v>
      </c>
      <c r="E51" s="142" t="s">
        <v>143</v>
      </c>
      <c r="F51" s="142">
        <v>17.95</v>
      </c>
      <c r="G51" s="142">
        <v>3</v>
      </c>
      <c r="H51" s="142">
        <v>10</v>
      </c>
      <c r="I51" s="142" t="s">
        <v>107</v>
      </c>
      <c r="J51" s="142">
        <v>1.8</v>
      </c>
      <c r="K51" s="142" t="s">
        <v>86</v>
      </c>
      <c r="L51" s="142" t="s">
        <v>184</v>
      </c>
      <c r="M51" s="142" t="s">
        <v>339</v>
      </c>
      <c r="N51" s="142"/>
      <c r="O51" s="142" t="s">
        <v>47</v>
      </c>
      <c r="P51" s="142"/>
      <c r="Q51" s="142"/>
      <c r="R51" s="138"/>
      <c r="S51" s="14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69">
        <v>743</v>
      </c>
      <c r="B52" s="142" t="s">
        <v>79</v>
      </c>
      <c r="C52" s="142">
        <v>269</v>
      </c>
      <c r="D52" s="142">
        <v>82</v>
      </c>
      <c r="E52" s="142" t="s">
        <v>86</v>
      </c>
      <c r="F52" s="142">
        <v>19.62</v>
      </c>
      <c r="G52" s="142">
        <v>2</v>
      </c>
      <c r="H52" s="142"/>
      <c r="I52" s="142"/>
      <c r="J52" s="142">
        <v>0.6</v>
      </c>
      <c r="K52" s="142" t="s">
        <v>184</v>
      </c>
      <c r="L52" s="142" t="s">
        <v>86</v>
      </c>
      <c r="M52" s="142" t="s">
        <v>339</v>
      </c>
      <c r="N52" s="142"/>
      <c r="O52" s="142" t="s">
        <v>47</v>
      </c>
      <c r="P52" s="142"/>
      <c r="Q52" s="142"/>
      <c r="R52" s="138"/>
      <c r="S52" s="14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69">
        <v>744</v>
      </c>
      <c r="B53" s="142" t="s">
        <v>79</v>
      </c>
      <c r="C53" s="142">
        <v>196</v>
      </c>
      <c r="D53" s="142">
        <v>76</v>
      </c>
      <c r="E53" s="142" t="s">
        <v>238</v>
      </c>
      <c r="F53" s="142">
        <v>19.8</v>
      </c>
      <c r="G53" s="142">
        <v>3</v>
      </c>
      <c r="H53" s="142"/>
      <c r="I53" s="142"/>
      <c r="J53" s="142">
        <v>2</v>
      </c>
      <c r="K53" s="142" t="s">
        <v>86</v>
      </c>
      <c r="L53" s="142" t="s">
        <v>184</v>
      </c>
      <c r="M53" s="142" t="s">
        <v>339</v>
      </c>
      <c r="N53" s="142"/>
      <c r="O53" s="142" t="s">
        <v>279</v>
      </c>
      <c r="P53" s="142"/>
      <c r="Q53" s="142"/>
      <c r="R53" s="138"/>
      <c r="S53" s="14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69">
        <v>745</v>
      </c>
      <c r="B54" s="142" t="s">
        <v>79</v>
      </c>
      <c r="C54" s="142">
        <v>276</v>
      </c>
      <c r="D54" s="142">
        <v>81</v>
      </c>
      <c r="E54" s="142" t="s">
        <v>143</v>
      </c>
      <c r="F54" s="142">
        <v>20.7</v>
      </c>
      <c r="G54" s="142">
        <v>1</v>
      </c>
      <c r="H54" s="142"/>
      <c r="I54" s="142"/>
      <c r="J54" s="142">
        <v>0.3</v>
      </c>
      <c r="K54" s="142" t="s">
        <v>86</v>
      </c>
      <c r="L54" s="142" t="s">
        <v>184</v>
      </c>
      <c r="M54" s="142" t="s">
        <v>339</v>
      </c>
      <c r="N54" s="142"/>
      <c r="O54" s="142" t="s">
        <v>47</v>
      </c>
      <c r="P54" s="142"/>
      <c r="Q54" s="142"/>
      <c r="R54" s="138"/>
      <c r="S54" s="14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69"/>
      <c r="B55" s="142" t="s">
        <v>314</v>
      </c>
      <c r="C55" s="142"/>
      <c r="D55" s="142"/>
      <c r="E55" s="142"/>
      <c r="F55" s="142" t="s">
        <v>522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38"/>
      <c r="S55" s="14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69"/>
      <c r="B56" s="142" t="s">
        <v>314</v>
      </c>
      <c r="C56" s="142"/>
      <c r="D56" s="142"/>
      <c r="E56" s="142"/>
      <c r="F56" s="142" t="s">
        <v>523</v>
      </c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38"/>
      <c r="S56" s="14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69">
        <v>746</v>
      </c>
      <c r="B57" s="142" t="s">
        <v>79</v>
      </c>
      <c r="C57" s="142">
        <v>194</v>
      </c>
      <c r="D57" s="142">
        <v>80</v>
      </c>
      <c r="E57" s="142" t="s">
        <v>238</v>
      </c>
      <c r="F57" s="142">
        <v>24.83</v>
      </c>
      <c r="G57" s="142">
        <v>5</v>
      </c>
      <c r="H57" s="142">
        <v>0.5</v>
      </c>
      <c r="I57" s="142" t="s">
        <v>107</v>
      </c>
      <c r="J57" s="142">
        <v>1.6</v>
      </c>
      <c r="K57" s="142" t="s">
        <v>86</v>
      </c>
      <c r="L57" s="142" t="s">
        <v>86</v>
      </c>
      <c r="M57" s="142" t="s">
        <v>339</v>
      </c>
      <c r="N57" s="142"/>
      <c r="O57" s="142" t="s">
        <v>279</v>
      </c>
      <c r="P57" s="142"/>
      <c r="Q57" s="142"/>
      <c r="R57" s="138"/>
      <c r="S57" s="14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69">
        <v>747</v>
      </c>
      <c r="B58" s="142" t="s">
        <v>79</v>
      </c>
      <c r="C58" s="142">
        <v>219</v>
      </c>
      <c r="D58" s="142">
        <v>85</v>
      </c>
      <c r="E58" s="142" t="s">
        <v>163</v>
      </c>
      <c r="F58" s="142">
        <v>24.73</v>
      </c>
      <c r="G58" s="142"/>
      <c r="H58" s="142"/>
      <c r="I58" s="142"/>
      <c r="J58" s="142">
        <v>0.3</v>
      </c>
      <c r="K58" s="142" t="s">
        <v>86</v>
      </c>
      <c r="L58" s="142" t="s">
        <v>86</v>
      </c>
      <c r="M58" s="142" t="s">
        <v>339</v>
      </c>
      <c r="N58" s="142"/>
      <c r="O58" s="142" t="s">
        <v>47</v>
      </c>
      <c r="P58" s="142"/>
      <c r="Q58" s="142"/>
      <c r="R58" s="138"/>
      <c r="S58" s="14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69">
        <v>748</v>
      </c>
      <c r="B59" s="142" t="s">
        <v>79</v>
      </c>
      <c r="C59" s="142">
        <v>39</v>
      </c>
      <c r="D59" s="142">
        <v>66</v>
      </c>
      <c r="E59" s="142" t="s">
        <v>163</v>
      </c>
      <c r="F59" s="142">
        <v>27.75</v>
      </c>
      <c r="G59" s="142">
        <v>3</v>
      </c>
      <c r="H59" s="142"/>
      <c r="I59" s="142"/>
      <c r="J59" s="142">
        <v>1.6</v>
      </c>
      <c r="K59" s="142" t="s">
        <v>184</v>
      </c>
      <c r="L59" s="142" t="s">
        <v>86</v>
      </c>
      <c r="M59" s="142" t="s">
        <v>339</v>
      </c>
      <c r="N59" s="142"/>
      <c r="O59" s="142" t="s">
        <v>47</v>
      </c>
      <c r="P59" s="142"/>
      <c r="Q59" s="142"/>
      <c r="R59" s="138"/>
      <c r="S59" s="14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69">
        <v>749</v>
      </c>
      <c r="B60" s="142" t="s">
        <v>79</v>
      </c>
      <c r="C60" s="142">
        <v>69</v>
      </c>
      <c r="D60" s="142">
        <v>79</v>
      </c>
      <c r="E60" s="142" t="s">
        <v>71</v>
      </c>
      <c r="F60" s="142">
        <v>28.07</v>
      </c>
      <c r="G60" s="142">
        <v>3</v>
      </c>
      <c r="H60" s="142"/>
      <c r="I60" s="142"/>
      <c r="J60" s="142">
        <v>0.7</v>
      </c>
      <c r="K60" s="142" t="s">
        <v>184</v>
      </c>
      <c r="L60" s="142" t="s">
        <v>184</v>
      </c>
      <c r="M60" s="142" t="s">
        <v>339</v>
      </c>
      <c r="N60" s="142"/>
      <c r="O60" s="142" t="s">
        <v>47</v>
      </c>
      <c r="P60" s="142"/>
      <c r="Q60" s="142"/>
      <c r="R60" s="138"/>
      <c r="S60" s="14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69">
        <v>750</v>
      </c>
      <c r="B61" s="142" t="s">
        <v>150</v>
      </c>
      <c r="C61" s="142">
        <v>268</v>
      </c>
      <c r="D61" s="142"/>
      <c r="E61" s="142"/>
      <c r="F61" s="142">
        <v>31.12</v>
      </c>
      <c r="G61" s="142">
        <v>2</v>
      </c>
      <c r="H61" s="142">
        <v>5</v>
      </c>
      <c r="I61" s="142" t="s">
        <v>107</v>
      </c>
      <c r="J61" s="142">
        <v>0.6</v>
      </c>
      <c r="K61" s="142" t="s">
        <v>86</v>
      </c>
      <c r="L61" s="142" t="s">
        <v>86</v>
      </c>
      <c r="M61" s="142" t="s">
        <v>339</v>
      </c>
      <c r="N61" s="142"/>
      <c r="O61" s="142" t="s">
        <v>47</v>
      </c>
      <c r="P61" s="142"/>
      <c r="Q61" s="142"/>
      <c r="R61" s="138" t="s">
        <v>516</v>
      </c>
      <c r="S61" s="14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69">
        <v>751</v>
      </c>
      <c r="B62" s="142" t="s">
        <v>79</v>
      </c>
      <c r="C62" s="142">
        <v>83</v>
      </c>
      <c r="D62" s="142">
        <v>78</v>
      </c>
      <c r="E62" s="142" t="s">
        <v>163</v>
      </c>
      <c r="F62" s="142">
        <v>31.23</v>
      </c>
      <c r="G62" s="142">
        <v>4</v>
      </c>
      <c r="H62" s="142"/>
      <c r="I62" s="142"/>
      <c r="J62" s="142">
        <v>0.6</v>
      </c>
      <c r="K62" s="142" t="s">
        <v>184</v>
      </c>
      <c r="L62" s="142" t="s">
        <v>86</v>
      </c>
      <c r="M62" s="142" t="s">
        <v>339</v>
      </c>
      <c r="N62" s="142"/>
      <c r="O62" s="142" t="s">
        <v>47</v>
      </c>
      <c r="P62" s="142"/>
      <c r="Q62" s="142"/>
      <c r="R62" s="138"/>
      <c r="S62" s="14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69">
        <v>752</v>
      </c>
      <c r="B63" s="142" t="s">
        <v>79</v>
      </c>
      <c r="C63" s="142">
        <v>117</v>
      </c>
      <c r="D63" s="142">
        <v>32</v>
      </c>
      <c r="E63" s="142" t="s">
        <v>239</v>
      </c>
      <c r="F63" s="142">
        <v>31.45</v>
      </c>
      <c r="G63" s="142">
        <v>2</v>
      </c>
      <c r="H63" s="142"/>
      <c r="I63" s="142"/>
      <c r="J63" s="142">
        <v>0.8</v>
      </c>
      <c r="K63" s="142" t="s">
        <v>86</v>
      </c>
      <c r="L63" s="142" t="s">
        <v>86</v>
      </c>
      <c r="M63" s="142" t="s">
        <v>339</v>
      </c>
      <c r="N63" s="142"/>
      <c r="O63" s="142" t="s">
        <v>279</v>
      </c>
      <c r="P63" s="142"/>
      <c r="Q63" s="142"/>
      <c r="R63" s="143"/>
      <c r="S63" s="14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69"/>
      <c r="B64" s="142" t="s">
        <v>314</v>
      </c>
      <c r="C64" s="142"/>
      <c r="D64" s="142"/>
      <c r="E64" s="142"/>
      <c r="F64" s="142" t="s">
        <v>524</v>
      </c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3"/>
      <c r="S64" s="14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69">
        <v>753</v>
      </c>
      <c r="B65" s="142" t="s">
        <v>79</v>
      </c>
      <c r="C65" s="142">
        <v>83</v>
      </c>
      <c r="D65" s="142">
        <v>49</v>
      </c>
      <c r="E65" s="142" t="s">
        <v>71</v>
      </c>
      <c r="F65" s="142">
        <v>33.83</v>
      </c>
      <c r="G65" s="142">
        <v>2</v>
      </c>
      <c r="H65" s="142"/>
      <c r="I65" s="142"/>
      <c r="J65" s="142">
        <v>0.5</v>
      </c>
      <c r="K65" s="142"/>
      <c r="L65" s="142" t="s">
        <v>184</v>
      </c>
      <c r="M65" s="142" t="s">
        <v>339</v>
      </c>
      <c r="N65" s="142"/>
      <c r="O65" s="142" t="s">
        <v>47</v>
      </c>
      <c r="P65" s="142"/>
      <c r="Q65" s="142"/>
      <c r="R65" s="143"/>
      <c r="S65" s="14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69">
        <v>754</v>
      </c>
      <c r="B66" s="142" t="s">
        <v>79</v>
      </c>
      <c r="C66" s="142">
        <v>126</v>
      </c>
      <c r="D66" s="142">
        <v>29</v>
      </c>
      <c r="E66" s="142" t="s">
        <v>525</v>
      </c>
      <c r="F66" s="142">
        <v>34.18</v>
      </c>
      <c r="G66" s="142">
        <v>1</v>
      </c>
      <c r="H66" s="142"/>
      <c r="I66" s="142"/>
      <c r="J66" s="142">
        <v>0.7</v>
      </c>
      <c r="K66" s="142" t="s">
        <v>184</v>
      </c>
      <c r="L66" s="142" t="s">
        <v>86</v>
      </c>
      <c r="M66" s="142" t="s">
        <v>339</v>
      </c>
      <c r="N66" s="142"/>
      <c r="O66" s="142" t="s">
        <v>47</v>
      </c>
      <c r="P66" s="142"/>
      <c r="Q66" s="142"/>
      <c r="R66" s="143"/>
      <c r="S66" s="14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69">
        <v>755</v>
      </c>
      <c r="B67" s="142" t="s">
        <v>79</v>
      </c>
      <c r="C67" s="142">
        <v>116</v>
      </c>
      <c r="D67" s="142">
        <v>28</v>
      </c>
      <c r="E67" s="142" t="s">
        <v>525</v>
      </c>
      <c r="F67" s="142">
        <v>34.36</v>
      </c>
      <c r="G67" s="142">
        <v>1</v>
      </c>
      <c r="H67" s="142"/>
      <c r="I67" s="142"/>
      <c r="J67" s="142">
        <v>0.8</v>
      </c>
      <c r="K67" s="142" t="s">
        <v>86</v>
      </c>
      <c r="L67" s="142" t="s">
        <v>86</v>
      </c>
      <c r="M67" s="142" t="s">
        <v>339</v>
      </c>
      <c r="N67" s="142"/>
      <c r="O67" s="142" t="s">
        <v>47</v>
      </c>
      <c r="P67" s="142"/>
      <c r="Q67" s="142"/>
      <c r="R67" s="143"/>
      <c r="S67" s="14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69"/>
      <c r="B68" s="142" t="s">
        <v>314</v>
      </c>
      <c r="C68" s="142"/>
      <c r="D68" s="142"/>
      <c r="E68" s="142"/>
      <c r="F68" s="142" t="s">
        <v>526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3"/>
      <c r="S68" s="2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5.75" thickBot="1" x14ac:dyDescent="0.3">
      <c r="A69" s="163"/>
      <c r="B69" s="147" t="s">
        <v>527</v>
      </c>
      <c r="C69" s="147"/>
      <c r="D69" s="147"/>
      <c r="E69" s="147"/>
      <c r="F69" s="147">
        <v>36.299999999999997</v>
      </c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8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2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2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2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2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2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2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2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2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2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2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2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2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2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2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2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2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2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2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2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2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2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2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3">
    <mergeCell ref="A11:R11"/>
    <mergeCell ref="K12:L12"/>
    <mergeCell ref="G6:I6"/>
    <mergeCell ref="A6:C6"/>
    <mergeCell ref="AU12:AV12"/>
    <mergeCell ref="A7:F7"/>
    <mergeCell ref="G7:I7"/>
    <mergeCell ref="J7:M7"/>
    <mergeCell ref="A8:B8"/>
    <mergeCell ref="G8:I8"/>
    <mergeCell ref="J8:M8"/>
    <mergeCell ref="A9:B9"/>
    <mergeCell ref="G9:I10"/>
    <mergeCell ref="D8:F8"/>
    <mergeCell ref="D9:F9"/>
    <mergeCell ref="J9:M10"/>
    <mergeCell ref="A1:R1"/>
    <mergeCell ref="A2:B2"/>
    <mergeCell ref="A3:F3"/>
    <mergeCell ref="G3:R3"/>
    <mergeCell ref="B4:F4"/>
    <mergeCell ref="G4:I4"/>
    <mergeCell ref="J4:M4"/>
    <mergeCell ref="N4:N9"/>
    <mergeCell ref="A5:C5"/>
    <mergeCell ref="E5:F5"/>
    <mergeCell ref="G5:I5"/>
    <mergeCell ref="J5:M5"/>
    <mergeCell ref="E6:F6"/>
    <mergeCell ref="B10:C10"/>
    <mergeCell ref="O4:R9"/>
    <mergeCell ref="J6:M6"/>
    <mergeCell ref="O10:R10"/>
  </mergeCells>
  <pageMargins left="0.25" right="0.25" top="0.75" bottom="0.75" header="0.3" footer="0.3"/>
  <pageSetup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19" zoomScale="70" zoomScaleNormal="70" workbookViewId="0">
      <selection activeCell="V44" sqref="A1:XFD104857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19" width="5" style="86" bestFit="1" customWidth="1"/>
    <col min="20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729</v>
      </c>
      <c r="D2" s="151"/>
      <c r="E2" s="152"/>
      <c r="F2" s="153"/>
      <c r="G2" s="164"/>
      <c r="H2" s="164"/>
      <c r="I2" s="164"/>
      <c r="J2" s="164" t="s">
        <v>782</v>
      </c>
      <c r="K2" s="164"/>
      <c r="L2" s="164"/>
      <c r="M2" s="165"/>
      <c r="N2" s="164"/>
      <c r="O2" s="164"/>
      <c r="P2" s="54"/>
      <c r="Q2" s="166" t="s">
        <v>133</v>
      </c>
      <c r="R2" s="41">
        <v>41068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473" t="s">
        <v>1</v>
      </c>
      <c r="B3" s="336"/>
      <c r="C3" s="336"/>
      <c r="D3" s="336"/>
      <c r="E3" s="336"/>
      <c r="F3" s="337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499</v>
      </c>
      <c r="C4" s="288"/>
      <c r="D4" s="288"/>
      <c r="E4" s="288"/>
      <c r="F4" s="289"/>
      <c r="G4" s="287" t="s">
        <v>53</v>
      </c>
      <c r="H4" s="288"/>
      <c r="I4" s="288"/>
      <c r="J4" s="332" t="s">
        <v>478</v>
      </c>
      <c r="K4" s="333"/>
      <c r="L4" s="333"/>
      <c r="M4" s="334"/>
      <c r="N4" s="370" t="s">
        <v>11</v>
      </c>
      <c r="O4" s="317" t="s">
        <v>833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145">
        <v>310</v>
      </c>
      <c r="E5" s="285"/>
      <c r="F5" s="286"/>
      <c r="G5" s="287" t="s">
        <v>16</v>
      </c>
      <c r="H5" s="288"/>
      <c r="I5" s="288"/>
      <c r="J5" s="288" t="s">
        <v>389</v>
      </c>
      <c r="K5" s="288"/>
      <c r="L5" s="288"/>
      <c r="M5" s="288"/>
      <c r="N5" s="400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31" t="s">
        <v>671</v>
      </c>
      <c r="B6" s="301"/>
      <c r="C6" s="301"/>
      <c r="D6" s="145">
        <v>41.5</v>
      </c>
      <c r="E6" s="284"/>
      <c r="F6" s="286"/>
      <c r="G6" s="287" t="s">
        <v>19</v>
      </c>
      <c r="H6" s="288"/>
      <c r="I6" s="288"/>
      <c r="J6" s="288"/>
      <c r="K6" s="288"/>
      <c r="L6" s="288"/>
      <c r="M6" s="288"/>
      <c r="N6" s="400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" customHeight="1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/>
      <c r="K7" s="288"/>
      <c r="L7" s="288"/>
      <c r="M7" s="288"/>
      <c r="N7" s="400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30" customHeight="1" x14ac:dyDescent="0.25">
      <c r="A8" s="465" t="s">
        <v>7</v>
      </c>
      <c r="B8" s="466"/>
      <c r="C8" s="22" t="s">
        <v>8</v>
      </c>
      <c r="D8" s="467" t="s">
        <v>529</v>
      </c>
      <c r="E8" s="468"/>
      <c r="F8" s="469"/>
      <c r="G8" s="287" t="s">
        <v>18</v>
      </c>
      <c r="H8" s="288"/>
      <c r="I8" s="288"/>
      <c r="J8" s="288"/>
      <c r="K8" s="288"/>
      <c r="L8" s="288"/>
      <c r="M8" s="288"/>
      <c r="N8" s="400"/>
      <c r="O8" s="320"/>
      <c r="P8" s="321"/>
      <c r="Q8" s="321"/>
      <c r="R8" s="3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8.5" customHeight="1" x14ac:dyDescent="0.25">
      <c r="A9" s="361" t="s">
        <v>134</v>
      </c>
      <c r="B9" s="362"/>
      <c r="C9" s="23" t="s">
        <v>9</v>
      </c>
      <c r="D9" s="470" t="s">
        <v>530</v>
      </c>
      <c r="E9" s="471"/>
      <c r="F9" s="472"/>
      <c r="G9" s="328" t="s">
        <v>54</v>
      </c>
      <c r="H9" s="328"/>
      <c r="I9" s="277"/>
      <c r="J9" s="317" t="s">
        <v>190</v>
      </c>
      <c r="K9" s="318"/>
      <c r="L9" s="318"/>
      <c r="M9" s="441"/>
      <c r="N9" s="412"/>
      <c r="O9" s="323"/>
      <c r="P9" s="324"/>
      <c r="Q9" s="324"/>
      <c r="R9" s="325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8.5" customHeight="1" thickBot="1" x14ac:dyDescent="0.3">
      <c r="A10" s="72" t="s">
        <v>672</v>
      </c>
      <c r="B10" s="455" t="s">
        <v>531</v>
      </c>
      <c r="C10" s="456"/>
      <c r="D10" s="73" t="s">
        <v>51</v>
      </c>
      <c r="E10" s="74">
        <v>3</v>
      </c>
      <c r="F10" s="75" t="s">
        <v>50</v>
      </c>
      <c r="G10" s="329"/>
      <c r="H10" s="329"/>
      <c r="I10" s="330"/>
      <c r="J10" s="442"/>
      <c r="K10" s="443"/>
      <c r="L10" s="443"/>
      <c r="M10" s="444"/>
      <c r="N10" s="160" t="s">
        <v>160</v>
      </c>
      <c r="O10" s="310" t="s">
        <v>781</v>
      </c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705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756</v>
      </c>
      <c r="B14" s="142" t="s">
        <v>79</v>
      </c>
      <c r="C14" s="142">
        <v>238</v>
      </c>
      <c r="D14" s="142">
        <v>0</v>
      </c>
      <c r="E14" s="142" t="s">
        <v>238</v>
      </c>
      <c r="F14" s="142">
        <v>0.25</v>
      </c>
      <c r="G14" s="142">
        <v>1</v>
      </c>
      <c r="H14" s="142"/>
      <c r="I14" s="142"/>
      <c r="J14" s="142">
        <v>0.5</v>
      </c>
      <c r="K14" s="142" t="s">
        <v>184</v>
      </c>
      <c r="L14" s="142" t="s">
        <v>89</v>
      </c>
      <c r="M14" s="142" t="s">
        <v>339</v>
      </c>
      <c r="N14" s="142"/>
      <c r="O14" s="150" t="s">
        <v>279</v>
      </c>
      <c r="P14" s="142"/>
      <c r="Q14" s="142"/>
      <c r="R14" s="143"/>
      <c r="S14" s="14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757</v>
      </c>
      <c r="B15" s="142" t="s">
        <v>150</v>
      </c>
      <c r="C15" s="142">
        <v>189</v>
      </c>
      <c r="D15" s="142">
        <v>73</v>
      </c>
      <c r="E15" s="142" t="s">
        <v>238</v>
      </c>
      <c r="F15" s="142">
        <v>1.58</v>
      </c>
      <c r="G15" s="142">
        <v>4</v>
      </c>
      <c r="H15" s="142">
        <v>7</v>
      </c>
      <c r="I15" s="142" t="s">
        <v>107</v>
      </c>
      <c r="J15" s="142">
        <v>6</v>
      </c>
      <c r="K15" s="142" t="s">
        <v>304</v>
      </c>
      <c r="L15" s="142" t="s">
        <v>304</v>
      </c>
      <c r="M15" s="142" t="s">
        <v>339</v>
      </c>
      <c r="N15" s="142" t="s">
        <v>164</v>
      </c>
      <c r="O15" s="150" t="s">
        <v>47</v>
      </c>
      <c r="P15" s="142"/>
      <c r="Q15" s="142"/>
      <c r="R15" s="143"/>
      <c r="S15" s="14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9">
        <v>758</v>
      </c>
      <c r="B16" s="142" t="s">
        <v>79</v>
      </c>
      <c r="C16" s="142">
        <v>201</v>
      </c>
      <c r="D16" s="142">
        <v>79</v>
      </c>
      <c r="E16" s="142" t="s">
        <v>238</v>
      </c>
      <c r="F16" s="142">
        <v>1.6</v>
      </c>
      <c r="G16" s="142">
        <v>3</v>
      </c>
      <c r="H16" s="142"/>
      <c r="I16" s="142"/>
      <c r="J16" s="142">
        <v>0.4</v>
      </c>
      <c r="K16" s="142" t="s">
        <v>184</v>
      </c>
      <c r="L16" s="142" t="s">
        <v>184</v>
      </c>
      <c r="M16" s="142" t="s">
        <v>339</v>
      </c>
      <c r="N16" s="142"/>
      <c r="O16" s="150" t="s">
        <v>279</v>
      </c>
      <c r="P16" s="142"/>
      <c r="Q16" s="2"/>
      <c r="R16" s="143"/>
      <c r="S16" s="14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9">
        <v>759</v>
      </c>
      <c r="B17" s="142" t="s">
        <v>150</v>
      </c>
      <c r="C17" s="142">
        <v>18</v>
      </c>
      <c r="D17" s="142">
        <v>90</v>
      </c>
      <c r="E17" s="142"/>
      <c r="F17" s="142">
        <v>2.91</v>
      </c>
      <c r="G17" s="142">
        <v>3</v>
      </c>
      <c r="H17" s="142">
        <v>5</v>
      </c>
      <c r="I17" s="142" t="s">
        <v>107</v>
      </c>
      <c r="J17" s="142">
        <v>1</v>
      </c>
      <c r="K17" s="142" t="s">
        <v>150</v>
      </c>
      <c r="L17" s="142" t="s">
        <v>150</v>
      </c>
      <c r="M17" s="142" t="s">
        <v>339</v>
      </c>
      <c r="N17" s="142" t="s">
        <v>164</v>
      </c>
      <c r="O17" s="150" t="s">
        <v>279</v>
      </c>
      <c r="P17" s="142"/>
      <c r="Q17" s="4"/>
      <c r="R17" s="143"/>
      <c r="S17" s="14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9">
        <v>760</v>
      </c>
      <c r="B18" s="142" t="s">
        <v>150</v>
      </c>
      <c r="C18" s="142">
        <v>196</v>
      </c>
      <c r="D18" s="142">
        <v>87</v>
      </c>
      <c r="E18" s="142" t="s">
        <v>238</v>
      </c>
      <c r="F18" s="142">
        <v>5.63</v>
      </c>
      <c r="G18" s="142">
        <v>4</v>
      </c>
      <c r="H18" s="142">
        <v>3</v>
      </c>
      <c r="I18" s="142" t="s">
        <v>107</v>
      </c>
      <c r="J18" s="142">
        <v>5.5</v>
      </c>
      <c r="K18" s="142" t="s">
        <v>184</v>
      </c>
      <c r="L18" s="142" t="s">
        <v>86</v>
      </c>
      <c r="M18" s="142" t="s">
        <v>339</v>
      </c>
      <c r="N18" s="142" t="s">
        <v>164</v>
      </c>
      <c r="O18" s="150" t="s">
        <v>279</v>
      </c>
      <c r="P18" s="142"/>
      <c r="Q18" s="4"/>
      <c r="R18" s="143"/>
      <c r="S18" s="14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9">
        <v>761</v>
      </c>
      <c r="B19" s="142" t="s">
        <v>150</v>
      </c>
      <c r="C19" s="142">
        <v>346</v>
      </c>
      <c r="D19" s="142">
        <v>80</v>
      </c>
      <c r="E19" s="142" t="s">
        <v>121</v>
      </c>
      <c r="F19" s="142">
        <v>6.4</v>
      </c>
      <c r="G19" s="21">
        <v>2</v>
      </c>
      <c r="H19" s="142">
        <v>2</v>
      </c>
      <c r="I19" s="142" t="s">
        <v>107</v>
      </c>
      <c r="J19" s="142">
        <v>1.4</v>
      </c>
      <c r="K19" s="142" t="s">
        <v>86</v>
      </c>
      <c r="L19" s="142" t="s">
        <v>86</v>
      </c>
      <c r="M19" s="142" t="s">
        <v>339</v>
      </c>
      <c r="N19" s="142" t="s">
        <v>164</v>
      </c>
      <c r="O19" s="150" t="s">
        <v>279</v>
      </c>
      <c r="P19" s="142"/>
      <c r="Q19" s="142"/>
      <c r="R19" s="167"/>
      <c r="S19" s="14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9">
        <v>762</v>
      </c>
      <c r="B20" s="142" t="s">
        <v>79</v>
      </c>
      <c r="C20" s="142">
        <v>350</v>
      </c>
      <c r="D20" s="142">
        <v>74</v>
      </c>
      <c r="E20" s="142" t="s">
        <v>121</v>
      </c>
      <c r="F20" s="142">
        <v>6.63</v>
      </c>
      <c r="G20" s="142">
        <v>3</v>
      </c>
      <c r="H20" s="142"/>
      <c r="I20" s="142"/>
      <c r="J20" s="142">
        <v>1</v>
      </c>
      <c r="K20" s="142" t="s">
        <v>86</v>
      </c>
      <c r="L20" s="142" t="s">
        <v>86</v>
      </c>
      <c r="M20" s="142" t="s">
        <v>339</v>
      </c>
      <c r="N20" s="142"/>
      <c r="O20" s="150" t="s">
        <v>47</v>
      </c>
      <c r="P20" s="142"/>
      <c r="Q20" s="142"/>
      <c r="R20" s="143"/>
      <c r="S20" s="14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9">
        <v>763</v>
      </c>
      <c r="B21" s="142" t="s">
        <v>79</v>
      </c>
      <c r="C21" s="142">
        <v>349</v>
      </c>
      <c r="D21" s="142">
        <v>57</v>
      </c>
      <c r="E21" s="142" t="s">
        <v>121</v>
      </c>
      <c r="F21" s="142">
        <v>7.05</v>
      </c>
      <c r="G21" s="142">
        <v>2</v>
      </c>
      <c r="H21" s="142"/>
      <c r="I21" s="142"/>
      <c r="J21" s="142">
        <v>2</v>
      </c>
      <c r="K21" s="142" t="s">
        <v>86</v>
      </c>
      <c r="L21" s="142" t="s">
        <v>86</v>
      </c>
      <c r="M21" s="142" t="s">
        <v>339</v>
      </c>
      <c r="N21" s="142"/>
      <c r="O21" s="150" t="s">
        <v>47</v>
      </c>
      <c r="P21" s="142"/>
      <c r="Q21" s="142"/>
      <c r="R21" s="143"/>
      <c r="S21" s="14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9">
        <v>764</v>
      </c>
      <c r="B22" s="142" t="s">
        <v>79</v>
      </c>
      <c r="C22" s="142">
        <v>175</v>
      </c>
      <c r="D22" s="142">
        <v>65</v>
      </c>
      <c r="E22" s="142" t="s">
        <v>239</v>
      </c>
      <c r="F22" s="142">
        <v>7.59</v>
      </c>
      <c r="G22" s="142">
        <v>2</v>
      </c>
      <c r="H22" s="142"/>
      <c r="I22" s="142"/>
      <c r="J22" s="142">
        <v>1.2</v>
      </c>
      <c r="K22" s="142" t="s">
        <v>86</v>
      </c>
      <c r="L22" s="142" t="s">
        <v>184</v>
      </c>
      <c r="M22" s="142" t="s">
        <v>339</v>
      </c>
      <c r="N22" s="142"/>
      <c r="O22" s="150" t="s">
        <v>47</v>
      </c>
      <c r="P22" s="142"/>
      <c r="Q22" s="142"/>
      <c r="R22" s="143"/>
      <c r="S22" s="14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9">
        <v>765</v>
      </c>
      <c r="B23" s="145" t="s">
        <v>79</v>
      </c>
      <c r="C23" s="145">
        <v>15</v>
      </c>
      <c r="D23" s="145">
        <v>62</v>
      </c>
      <c r="E23" s="145" t="s">
        <v>163</v>
      </c>
      <c r="F23" s="145">
        <v>8.5299999999999994</v>
      </c>
      <c r="G23" s="145">
        <v>3</v>
      </c>
      <c r="H23" s="145"/>
      <c r="I23" s="145"/>
      <c r="J23" s="145">
        <v>2</v>
      </c>
      <c r="K23" s="145" t="s">
        <v>86</v>
      </c>
      <c r="L23" s="145" t="s">
        <v>86</v>
      </c>
      <c r="M23" s="145" t="s">
        <v>339</v>
      </c>
      <c r="N23" s="145"/>
      <c r="O23" s="145" t="s">
        <v>47</v>
      </c>
      <c r="P23" s="145"/>
      <c r="Q23" s="145"/>
      <c r="R23" s="143"/>
      <c r="S23" s="39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9">
        <v>766</v>
      </c>
      <c r="B24" s="145" t="s">
        <v>79</v>
      </c>
      <c r="C24" s="145">
        <v>334</v>
      </c>
      <c r="D24" s="145">
        <v>10</v>
      </c>
      <c r="E24" s="145"/>
      <c r="F24" s="145">
        <v>9.85</v>
      </c>
      <c r="G24" s="145">
        <v>1</v>
      </c>
      <c r="H24" s="145"/>
      <c r="I24" s="145"/>
      <c r="J24" s="145">
        <v>0.8</v>
      </c>
      <c r="K24" s="145" t="s">
        <v>86</v>
      </c>
      <c r="L24" s="145" t="s">
        <v>86</v>
      </c>
      <c r="M24" s="145" t="s">
        <v>339</v>
      </c>
      <c r="N24" s="145"/>
      <c r="O24" s="145" t="s">
        <v>47</v>
      </c>
      <c r="P24" s="145"/>
      <c r="Q24" s="145"/>
      <c r="R24" s="143"/>
      <c r="S24" s="39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4"/>
      <c r="B25" s="145" t="s">
        <v>314</v>
      </c>
      <c r="C25" s="102"/>
      <c r="D25" s="145"/>
      <c r="E25" s="145"/>
      <c r="F25" s="145" t="s">
        <v>532</v>
      </c>
      <c r="G25" s="145"/>
      <c r="H25" s="145"/>
      <c r="I25" s="145"/>
      <c r="J25" s="102"/>
      <c r="K25" s="145"/>
      <c r="L25" s="145"/>
      <c r="M25" s="145"/>
      <c r="N25" s="145"/>
      <c r="O25" s="145"/>
      <c r="P25" s="145"/>
      <c r="Q25" s="145"/>
      <c r="R25" s="143"/>
      <c r="S25" s="39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30" customHeight="1" x14ac:dyDescent="0.25">
      <c r="A26" s="144">
        <v>767</v>
      </c>
      <c r="B26" s="145" t="s">
        <v>150</v>
      </c>
      <c r="C26" s="145">
        <v>200</v>
      </c>
      <c r="D26" s="145">
        <v>90</v>
      </c>
      <c r="E26" s="102"/>
      <c r="F26" s="145">
        <v>12.1</v>
      </c>
      <c r="G26" s="145"/>
      <c r="H26" s="145" t="s">
        <v>535</v>
      </c>
      <c r="I26" s="145"/>
      <c r="J26" s="145">
        <v>3.2</v>
      </c>
      <c r="K26" s="145" t="s">
        <v>86</v>
      </c>
      <c r="L26" s="145" t="s">
        <v>86</v>
      </c>
      <c r="M26" s="145" t="s">
        <v>339</v>
      </c>
      <c r="N26" s="145" t="s">
        <v>164</v>
      </c>
      <c r="O26" s="145" t="s">
        <v>47</v>
      </c>
      <c r="P26" s="145"/>
      <c r="Q26" s="145"/>
      <c r="R26" s="138" t="s">
        <v>536</v>
      </c>
      <c r="S26" s="39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4">
        <v>768</v>
      </c>
      <c r="B27" s="145" t="s">
        <v>150</v>
      </c>
      <c r="C27" s="145">
        <v>204</v>
      </c>
      <c r="D27" s="145">
        <v>76</v>
      </c>
      <c r="E27" s="145" t="s">
        <v>163</v>
      </c>
      <c r="F27" s="145">
        <v>13.78</v>
      </c>
      <c r="G27" s="145">
        <v>2</v>
      </c>
      <c r="H27" s="145"/>
      <c r="I27" s="145"/>
      <c r="J27" s="145">
        <v>2</v>
      </c>
      <c r="K27" s="145" t="s">
        <v>86</v>
      </c>
      <c r="L27" s="145" t="s">
        <v>184</v>
      </c>
      <c r="M27" s="145" t="s">
        <v>339</v>
      </c>
      <c r="N27" s="145" t="s">
        <v>164</v>
      </c>
      <c r="O27" s="145" t="s">
        <v>47</v>
      </c>
      <c r="P27" s="37"/>
      <c r="Q27" s="145"/>
      <c r="R27" s="143"/>
      <c r="S27" s="39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4">
        <v>769</v>
      </c>
      <c r="B28" s="145" t="s">
        <v>150</v>
      </c>
      <c r="C28" s="145">
        <v>60</v>
      </c>
      <c r="D28" s="145">
        <v>43</v>
      </c>
      <c r="E28" s="145" t="s">
        <v>163</v>
      </c>
      <c r="F28" s="145">
        <v>13.97</v>
      </c>
      <c r="G28" s="145">
        <v>1</v>
      </c>
      <c r="H28" s="145">
        <v>5</v>
      </c>
      <c r="I28" s="145" t="s">
        <v>107</v>
      </c>
      <c r="J28" s="145">
        <v>1.1000000000000001</v>
      </c>
      <c r="K28" s="145" t="s">
        <v>86</v>
      </c>
      <c r="L28" s="145" t="s">
        <v>184</v>
      </c>
      <c r="M28" s="145" t="s">
        <v>339</v>
      </c>
      <c r="N28" s="145" t="s">
        <v>164</v>
      </c>
      <c r="O28" s="145" t="s">
        <v>47</v>
      </c>
      <c r="P28" s="37"/>
      <c r="Q28" s="145"/>
      <c r="R28" s="143"/>
      <c r="S28" s="39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4">
        <v>770</v>
      </c>
      <c r="B29" s="145" t="s">
        <v>79</v>
      </c>
      <c r="C29" s="145">
        <v>90</v>
      </c>
      <c r="D29" s="145">
        <v>59</v>
      </c>
      <c r="E29" s="145" t="s">
        <v>238</v>
      </c>
      <c r="F29" s="145">
        <v>14.45</v>
      </c>
      <c r="G29" s="145">
        <v>4</v>
      </c>
      <c r="H29" s="145"/>
      <c r="I29" s="145"/>
      <c r="J29" s="145">
        <v>0.8</v>
      </c>
      <c r="K29" s="145" t="s">
        <v>184</v>
      </c>
      <c r="L29" s="145" t="s">
        <v>184</v>
      </c>
      <c r="M29" s="145" t="s">
        <v>339</v>
      </c>
      <c r="N29" s="145"/>
      <c r="O29" s="145" t="s">
        <v>708</v>
      </c>
      <c r="P29" s="37"/>
      <c r="Q29" s="145"/>
      <c r="R29" s="143"/>
      <c r="S29" s="39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4">
        <v>771</v>
      </c>
      <c r="B30" s="145" t="s">
        <v>79</v>
      </c>
      <c r="C30" s="145">
        <v>176</v>
      </c>
      <c r="D30" s="145">
        <v>74</v>
      </c>
      <c r="E30" s="145" t="s">
        <v>238</v>
      </c>
      <c r="F30" s="145">
        <v>14.72</v>
      </c>
      <c r="G30" s="145">
        <v>3</v>
      </c>
      <c r="H30" s="145"/>
      <c r="I30" s="145"/>
      <c r="J30" s="145">
        <v>0.3</v>
      </c>
      <c r="K30" s="145" t="s">
        <v>86</v>
      </c>
      <c r="L30" s="145" t="s">
        <v>184</v>
      </c>
      <c r="M30" s="145" t="s">
        <v>339</v>
      </c>
      <c r="N30" s="145"/>
      <c r="O30" s="145" t="s">
        <v>47</v>
      </c>
      <c r="P30" s="37"/>
      <c r="Q30" s="145"/>
      <c r="R30" s="143"/>
      <c r="S30" s="39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4"/>
      <c r="B31" s="145" t="s">
        <v>314</v>
      </c>
      <c r="C31" s="102"/>
      <c r="D31" s="145"/>
      <c r="E31" s="145"/>
      <c r="F31" s="145" t="s">
        <v>533</v>
      </c>
      <c r="G31" s="145"/>
      <c r="H31" s="145"/>
      <c r="I31" s="145"/>
      <c r="J31" s="102"/>
      <c r="K31" s="145"/>
      <c r="L31" s="145"/>
      <c r="M31" s="145"/>
      <c r="N31" s="102"/>
      <c r="O31" s="145"/>
      <c r="P31" s="37"/>
      <c r="Q31" s="145"/>
      <c r="R31" s="143"/>
      <c r="S31" s="39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4">
        <v>772</v>
      </c>
      <c r="B32" s="145" t="s">
        <v>150</v>
      </c>
      <c r="C32" s="145">
        <v>10</v>
      </c>
      <c r="D32" s="145">
        <v>86</v>
      </c>
      <c r="E32" s="145" t="s">
        <v>163</v>
      </c>
      <c r="F32" s="145">
        <v>21.15</v>
      </c>
      <c r="G32" s="145">
        <v>0</v>
      </c>
      <c r="H32" s="145">
        <v>10</v>
      </c>
      <c r="I32" s="145" t="s">
        <v>107</v>
      </c>
      <c r="J32" s="145">
        <v>1.5</v>
      </c>
      <c r="K32" s="145" t="s">
        <v>86</v>
      </c>
      <c r="L32" s="145" t="s">
        <v>150</v>
      </c>
      <c r="M32" s="145" t="s">
        <v>339</v>
      </c>
      <c r="N32" s="145" t="s">
        <v>263</v>
      </c>
      <c r="O32" s="145" t="s">
        <v>47</v>
      </c>
      <c r="P32" s="145"/>
      <c r="Q32" s="145"/>
      <c r="R32" s="143"/>
      <c r="S32" s="39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4">
        <v>773</v>
      </c>
      <c r="B33" s="145" t="s">
        <v>150</v>
      </c>
      <c r="C33" s="145">
        <v>55</v>
      </c>
      <c r="D33" s="145"/>
      <c r="E33" s="145"/>
      <c r="F33" s="145">
        <v>21.25</v>
      </c>
      <c r="G33" s="145">
        <v>0</v>
      </c>
      <c r="H33" s="145">
        <v>12</v>
      </c>
      <c r="I33" s="145" t="s">
        <v>107</v>
      </c>
      <c r="J33" s="145">
        <v>0.7</v>
      </c>
      <c r="K33" s="145" t="s">
        <v>86</v>
      </c>
      <c r="L33" s="145" t="s">
        <v>86</v>
      </c>
      <c r="M33" s="145" t="s">
        <v>339</v>
      </c>
      <c r="N33" s="145" t="s">
        <v>164</v>
      </c>
      <c r="O33" s="145" t="s">
        <v>47</v>
      </c>
      <c r="P33" s="145"/>
      <c r="Q33" s="145"/>
      <c r="R33" s="143" t="s">
        <v>849</v>
      </c>
      <c r="S33" s="39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4"/>
      <c r="B34" s="145" t="s">
        <v>314</v>
      </c>
      <c r="C34" s="102"/>
      <c r="D34" s="145"/>
      <c r="E34" s="145"/>
      <c r="F34" s="145" t="s">
        <v>534</v>
      </c>
      <c r="G34" s="145"/>
      <c r="H34" s="145">
        <v>17</v>
      </c>
      <c r="I34" s="145" t="s">
        <v>107</v>
      </c>
      <c r="J34" s="145"/>
      <c r="K34" s="145" t="s">
        <v>86</v>
      </c>
      <c r="L34" s="145" t="s">
        <v>86</v>
      </c>
      <c r="M34" s="145" t="s">
        <v>339</v>
      </c>
      <c r="N34" s="145" t="s">
        <v>164</v>
      </c>
      <c r="O34" s="145" t="s">
        <v>708</v>
      </c>
      <c r="P34" s="145"/>
      <c r="Q34" s="145"/>
      <c r="R34" s="143"/>
      <c r="S34" s="39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4">
        <v>774</v>
      </c>
      <c r="B35" s="145" t="s">
        <v>150</v>
      </c>
      <c r="C35" s="145">
        <v>75</v>
      </c>
      <c r="D35" s="145">
        <v>59</v>
      </c>
      <c r="E35" s="145" t="s">
        <v>163</v>
      </c>
      <c r="F35" s="145">
        <v>23.38</v>
      </c>
      <c r="G35" s="145">
        <v>5</v>
      </c>
      <c r="H35" s="145"/>
      <c r="I35" s="145"/>
      <c r="J35" s="145">
        <v>3</v>
      </c>
      <c r="K35" s="145" t="s">
        <v>86</v>
      </c>
      <c r="L35" s="145" t="s">
        <v>184</v>
      </c>
      <c r="M35" s="145" t="s">
        <v>339</v>
      </c>
      <c r="N35" s="145"/>
      <c r="O35" s="145" t="s">
        <v>47</v>
      </c>
      <c r="P35" s="145"/>
      <c r="Q35" s="145"/>
      <c r="R35" s="143"/>
      <c r="S35" s="39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4">
        <v>775</v>
      </c>
      <c r="B36" s="145" t="s">
        <v>79</v>
      </c>
      <c r="C36" s="145">
        <v>182</v>
      </c>
      <c r="D36" s="145">
        <v>66</v>
      </c>
      <c r="E36" s="145" t="s">
        <v>238</v>
      </c>
      <c r="F36" s="145">
        <v>23.24</v>
      </c>
      <c r="G36" s="145">
        <v>1</v>
      </c>
      <c r="H36" s="145"/>
      <c r="I36" s="145"/>
      <c r="J36" s="145">
        <v>0.3</v>
      </c>
      <c r="K36" s="145" t="s">
        <v>86</v>
      </c>
      <c r="L36" s="145" t="s">
        <v>86</v>
      </c>
      <c r="M36" s="145" t="s">
        <v>339</v>
      </c>
      <c r="N36" s="145"/>
      <c r="O36" s="145" t="s">
        <v>47</v>
      </c>
      <c r="P36" s="145"/>
      <c r="Q36" s="145"/>
      <c r="R36" s="143"/>
      <c r="S36" s="39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4">
        <v>776</v>
      </c>
      <c r="B37" s="145" t="s">
        <v>79</v>
      </c>
      <c r="C37" s="145">
        <v>24</v>
      </c>
      <c r="D37" s="145">
        <v>54</v>
      </c>
      <c r="E37" s="145" t="s">
        <v>163</v>
      </c>
      <c r="F37" s="145">
        <v>24.11</v>
      </c>
      <c r="G37" s="145">
        <v>2</v>
      </c>
      <c r="H37" s="145"/>
      <c r="I37" s="145"/>
      <c r="J37" s="145">
        <v>0.9</v>
      </c>
      <c r="K37" s="145" t="s">
        <v>86</v>
      </c>
      <c r="L37" s="145" t="s">
        <v>86</v>
      </c>
      <c r="M37" s="145" t="s">
        <v>339</v>
      </c>
      <c r="N37" s="145"/>
      <c r="O37" s="145" t="s">
        <v>47</v>
      </c>
      <c r="P37" s="145"/>
      <c r="Q37" s="145"/>
      <c r="R37" s="143"/>
      <c r="S37" s="39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4">
        <v>777</v>
      </c>
      <c r="B38" s="145" t="s">
        <v>79</v>
      </c>
      <c r="C38" s="145">
        <v>33</v>
      </c>
      <c r="D38" s="145">
        <v>54</v>
      </c>
      <c r="E38" s="145" t="s">
        <v>163</v>
      </c>
      <c r="F38" s="145">
        <v>24.35</v>
      </c>
      <c r="G38" s="145">
        <v>1</v>
      </c>
      <c r="H38" s="145"/>
      <c r="I38" s="145"/>
      <c r="J38" s="145">
        <v>0.3</v>
      </c>
      <c r="K38" s="145" t="s">
        <v>86</v>
      </c>
      <c r="L38" s="145" t="s">
        <v>86</v>
      </c>
      <c r="M38" s="145" t="s">
        <v>339</v>
      </c>
      <c r="N38" s="145"/>
      <c r="O38" s="145" t="s">
        <v>47</v>
      </c>
      <c r="P38" s="145"/>
      <c r="Q38" s="145"/>
      <c r="R38" s="143"/>
      <c r="S38" s="39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4">
        <v>778</v>
      </c>
      <c r="B39" s="145" t="s">
        <v>150</v>
      </c>
      <c r="C39" s="145">
        <v>199</v>
      </c>
      <c r="D39" s="145">
        <v>77</v>
      </c>
      <c r="E39" s="145" t="s">
        <v>238</v>
      </c>
      <c r="F39" s="145">
        <v>25.19</v>
      </c>
      <c r="G39" s="145">
        <v>5</v>
      </c>
      <c r="H39" s="145">
        <v>10</v>
      </c>
      <c r="I39" s="145" t="s">
        <v>107</v>
      </c>
      <c r="J39" s="145">
        <v>6</v>
      </c>
      <c r="K39" s="145" t="s">
        <v>86</v>
      </c>
      <c r="L39" s="145" t="s">
        <v>86</v>
      </c>
      <c r="M39" s="145" t="s">
        <v>339</v>
      </c>
      <c r="N39" s="145"/>
      <c r="O39" s="145" t="s">
        <v>708</v>
      </c>
      <c r="P39" s="145"/>
      <c r="Q39" s="145"/>
      <c r="R39" s="143"/>
      <c r="S39" s="39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4">
        <v>779</v>
      </c>
      <c r="B40" s="145" t="s">
        <v>150</v>
      </c>
      <c r="C40" s="145">
        <v>199</v>
      </c>
      <c r="D40" s="145">
        <v>89</v>
      </c>
      <c r="E40" s="145" t="s">
        <v>238</v>
      </c>
      <c r="F40" s="145">
        <v>25.33</v>
      </c>
      <c r="G40" s="145">
        <v>5</v>
      </c>
      <c r="H40" s="145">
        <v>5</v>
      </c>
      <c r="I40" s="145" t="s">
        <v>107</v>
      </c>
      <c r="J40" s="145">
        <v>6</v>
      </c>
      <c r="K40" s="145" t="s">
        <v>86</v>
      </c>
      <c r="L40" s="145" t="s">
        <v>86</v>
      </c>
      <c r="M40" s="145" t="s">
        <v>339</v>
      </c>
      <c r="N40" s="145"/>
      <c r="O40" s="145" t="s">
        <v>708</v>
      </c>
      <c r="P40" s="145"/>
      <c r="Q40" s="145"/>
      <c r="R40" s="143"/>
      <c r="S40" s="39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68"/>
      <c r="B41" s="145" t="s">
        <v>314</v>
      </c>
      <c r="C41" s="145"/>
      <c r="D41" s="145"/>
      <c r="E41" s="145"/>
      <c r="F41" s="145" t="s">
        <v>537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3"/>
      <c r="S41" s="39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68">
        <v>780</v>
      </c>
      <c r="B42" s="145" t="s">
        <v>79</v>
      </c>
      <c r="C42" s="145">
        <v>13</v>
      </c>
      <c r="D42" s="145">
        <v>66</v>
      </c>
      <c r="E42" s="145" t="s">
        <v>163</v>
      </c>
      <c r="F42" s="145">
        <v>27.77</v>
      </c>
      <c r="G42" s="145">
        <v>0</v>
      </c>
      <c r="H42" s="145">
        <v>5</v>
      </c>
      <c r="I42" s="145" t="s">
        <v>107</v>
      </c>
      <c r="J42" s="145">
        <v>1</v>
      </c>
      <c r="K42" s="145" t="s">
        <v>86</v>
      </c>
      <c r="L42" s="145" t="s">
        <v>86</v>
      </c>
      <c r="M42" s="145" t="s">
        <v>339</v>
      </c>
      <c r="N42" s="145"/>
      <c r="O42" s="145" t="s">
        <v>47</v>
      </c>
      <c r="P42" s="145"/>
      <c r="Q42" s="145"/>
      <c r="R42" s="143" t="s">
        <v>541</v>
      </c>
      <c r="S42" s="39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68"/>
      <c r="B43" s="145" t="s">
        <v>314</v>
      </c>
      <c r="C43" s="145"/>
      <c r="D43" s="145"/>
      <c r="E43" s="145"/>
      <c r="F43" s="145" t="s">
        <v>538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3"/>
      <c r="S43" s="39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68">
        <v>781</v>
      </c>
      <c r="B44" s="145" t="s">
        <v>150</v>
      </c>
      <c r="C44" s="145">
        <v>187</v>
      </c>
      <c r="D44" s="145">
        <v>56</v>
      </c>
      <c r="E44" s="145" t="s">
        <v>238</v>
      </c>
      <c r="F44" s="145">
        <v>30.35</v>
      </c>
      <c r="G44" s="145">
        <v>4</v>
      </c>
      <c r="H44" s="145">
        <v>1</v>
      </c>
      <c r="I44" s="145" t="s">
        <v>107</v>
      </c>
      <c r="J44" s="145">
        <v>2.7</v>
      </c>
      <c r="K44" s="145" t="s">
        <v>86</v>
      </c>
      <c r="L44" s="145" t="s">
        <v>86</v>
      </c>
      <c r="M44" s="145" t="s">
        <v>339</v>
      </c>
      <c r="N44" s="145"/>
      <c r="O44" s="145" t="s">
        <v>47</v>
      </c>
      <c r="P44" s="145"/>
      <c r="Q44" s="145"/>
      <c r="R44" s="143" t="s">
        <v>542</v>
      </c>
      <c r="S44" s="39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68"/>
      <c r="B45" s="145" t="s">
        <v>314</v>
      </c>
      <c r="C45" s="145"/>
      <c r="D45" s="145"/>
      <c r="E45" s="145"/>
      <c r="F45" s="145" t="s">
        <v>539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3"/>
      <c r="S45" s="39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68">
        <v>782</v>
      </c>
      <c r="B46" s="145" t="s">
        <v>150</v>
      </c>
      <c r="C46" s="145">
        <v>159</v>
      </c>
      <c r="D46" s="145">
        <v>89</v>
      </c>
      <c r="E46" s="145" t="s">
        <v>289</v>
      </c>
      <c r="F46" s="145">
        <v>37.61</v>
      </c>
      <c r="G46" s="145">
        <v>0</v>
      </c>
      <c r="H46" s="145">
        <v>15</v>
      </c>
      <c r="I46" s="145" t="s">
        <v>107</v>
      </c>
      <c r="J46" s="145">
        <v>2.5</v>
      </c>
      <c r="K46" s="145" t="s">
        <v>86</v>
      </c>
      <c r="L46" s="145" t="s">
        <v>86</v>
      </c>
      <c r="M46" s="145" t="s">
        <v>339</v>
      </c>
      <c r="N46" s="145"/>
      <c r="O46" s="145" t="s">
        <v>47</v>
      </c>
      <c r="P46" s="145"/>
      <c r="Q46" s="145"/>
      <c r="R46" s="143"/>
      <c r="S46" s="39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69">
        <v>783</v>
      </c>
      <c r="B47" s="142" t="s">
        <v>150</v>
      </c>
      <c r="C47" s="142">
        <v>179</v>
      </c>
      <c r="D47" s="142"/>
      <c r="E47" s="142"/>
      <c r="F47" s="142">
        <v>38.450000000000003</v>
      </c>
      <c r="G47" s="142">
        <v>0</v>
      </c>
      <c r="H47" s="142"/>
      <c r="I47" s="142"/>
      <c r="J47" s="142">
        <v>1</v>
      </c>
      <c r="K47" s="142" t="s">
        <v>86</v>
      </c>
      <c r="L47" s="142" t="s">
        <v>86</v>
      </c>
      <c r="M47" s="142" t="s">
        <v>339</v>
      </c>
      <c r="N47" s="142"/>
      <c r="O47" s="142" t="s">
        <v>47</v>
      </c>
      <c r="P47" s="142"/>
      <c r="Q47" s="142"/>
      <c r="R47" s="143"/>
      <c r="S47" s="14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69"/>
      <c r="B48" s="142" t="s">
        <v>314</v>
      </c>
      <c r="C48" s="142"/>
      <c r="D48" s="142"/>
      <c r="E48" s="142"/>
      <c r="F48" s="142" t="s">
        <v>540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  <c r="S48" s="14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69">
        <v>784</v>
      </c>
      <c r="B49" s="142" t="s">
        <v>79</v>
      </c>
      <c r="C49" s="142">
        <v>244</v>
      </c>
      <c r="D49" s="142">
        <v>79</v>
      </c>
      <c r="E49" s="142" t="s">
        <v>238</v>
      </c>
      <c r="F49" s="142">
        <v>40.520000000000003</v>
      </c>
      <c r="G49" s="142">
        <v>1</v>
      </c>
      <c r="H49" s="142"/>
      <c r="I49" s="142"/>
      <c r="J49" s="142">
        <v>0.7</v>
      </c>
      <c r="K49" s="142" t="s">
        <v>86</v>
      </c>
      <c r="L49" s="142" t="s">
        <v>184</v>
      </c>
      <c r="M49" s="142" t="s">
        <v>339</v>
      </c>
      <c r="N49" s="142"/>
      <c r="O49" s="142" t="s">
        <v>47</v>
      </c>
      <c r="P49" s="142"/>
      <c r="Q49" s="142"/>
      <c r="R49" s="143"/>
      <c r="S49" s="14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69">
        <v>785</v>
      </c>
      <c r="B50" s="142" t="s">
        <v>79</v>
      </c>
      <c r="C50" s="142">
        <v>340</v>
      </c>
      <c r="D50" s="142">
        <v>8</v>
      </c>
      <c r="E50" s="142" t="s">
        <v>143</v>
      </c>
      <c r="F50" s="142">
        <v>40.6</v>
      </c>
      <c r="G50" s="142">
        <v>4</v>
      </c>
      <c r="H50" s="142"/>
      <c r="I50" s="142"/>
      <c r="J50" s="142">
        <v>0.5</v>
      </c>
      <c r="K50" s="142" t="s">
        <v>86</v>
      </c>
      <c r="L50" s="142" t="s">
        <v>86</v>
      </c>
      <c r="M50" s="142" t="s">
        <v>339</v>
      </c>
      <c r="N50" s="142"/>
      <c r="O50" s="142" t="s">
        <v>47</v>
      </c>
      <c r="P50" s="142"/>
      <c r="Q50" s="142"/>
      <c r="R50" s="143"/>
      <c r="S50" s="14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69">
        <v>786</v>
      </c>
      <c r="B51" s="142" t="s">
        <v>79</v>
      </c>
      <c r="C51" s="142">
        <v>223</v>
      </c>
      <c r="D51" s="142">
        <v>88</v>
      </c>
      <c r="E51" s="142" t="s">
        <v>238</v>
      </c>
      <c r="F51" s="142">
        <v>41.3</v>
      </c>
      <c r="G51" s="142">
        <v>1</v>
      </c>
      <c r="H51" s="142"/>
      <c r="I51" s="142"/>
      <c r="J51" s="142">
        <v>0.3</v>
      </c>
      <c r="K51" s="142" t="s">
        <v>86</v>
      </c>
      <c r="L51" s="142" t="s">
        <v>86</v>
      </c>
      <c r="M51" s="142" t="s">
        <v>339</v>
      </c>
      <c r="N51" s="142"/>
      <c r="O51" s="142" t="s">
        <v>47</v>
      </c>
      <c r="P51" s="142"/>
      <c r="Q51" s="142"/>
      <c r="R51" s="143"/>
      <c r="S51" s="14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5.75" thickBot="1" x14ac:dyDescent="0.3">
      <c r="A52" s="163">
        <v>787</v>
      </c>
      <c r="B52" s="147" t="s">
        <v>79</v>
      </c>
      <c r="C52" s="147">
        <v>107</v>
      </c>
      <c r="D52" s="147">
        <v>65</v>
      </c>
      <c r="E52" s="147" t="s">
        <v>239</v>
      </c>
      <c r="F52" s="147">
        <v>41.4</v>
      </c>
      <c r="G52" s="147">
        <v>1</v>
      </c>
      <c r="H52" s="147"/>
      <c r="I52" s="147"/>
      <c r="J52" s="147">
        <v>0.5</v>
      </c>
      <c r="K52" s="147" t="s">
        <v>86</v>
      </c>
      <c r="L52" s="147" t="s">
        <v>86</v>
      </c>
      <c r="M52" s="147" t="s">
        <v>339</v>
      </c>
      <c r="N52" s="147"/>
      <c r="O52" s="147" t="s">
        <v>47</v>
      </c>
      <c r="P52" s="147"/>
      <c r="Q52" s="147"/>
      <c r="R52" s="148"/>
      <c r="S52" s="14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2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2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2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2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2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2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2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2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2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2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2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2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2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2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2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2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2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2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2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2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2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2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2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2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3">
    <mergeCell ref="A11:R11"/>
    <mergeCell ref="K12:L12"/>
    <mergeCell ref="G6:I6"/>
    <mergeCell ref="A6:C6"/>
    <mergeCell ref="AU12:AV12"/>
    <mergeCell ref="A7:F7"/>
    <mergeCell ref="G7:I7"/>
    <mergeCell ref="J7:M7"/>
    <mergeCell ref="A8:B8"/>
    <mergeCell ref="G8:I8"/>
    <mergeCell ref="J8:M8"/>
    <mergeCell ref="A9:B9"/>
    <mergeCell ref="G9:I10"/>
    <mergeCell ref="D8:F8"/>
    <mergeCell ref="D9:F9"/>
    <mergeCell ref="J9:M10"/>
    <mergeCell ref="A1:R1"/>
    <mergeCell ref="A2:B2"/>
    <mergeCell ref="A3:F3"/>
    <mergeCell ref="G3:R3"/>
    <mergeCell ref="B4:F4"/>
    <mergeCell ref="G4:I4"/>
    <mergeCell ref="J4:M4"/>
    <mergeCell ref="N4:N9"/>
    <mergeCell ref="A5:C5"/>
    <mergeCell ref="E5:F5"/>
    <mergeCell ref="G5:I5"/>
    <mergeCell ref="J5:M5"/>
    <mergeCell ref="E6:F6"/>
    <mergeCell ref="B10:C10"/>
    <mergeCell ref="O4:R9"/>
    <mergeCell ref="J6:M6"/>
    <mergeCell ref="O10:R10"/>
  </mergeCells>
  <pageMargins left="0.25" right="0.25" top="0.75" bottom="0.75" header="0.3" footer="0.3"/>
  <pageSetup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A10" zoomScale="70" zoomScaleNormal="70" workbookViewId="0">
      <selection activeCell="AK26" sqref="AK26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19" width="5" style="86" bestFit="1" customWidth="1"/>
    <col min="20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729</v>
      </c>
      <c r="D2" s="151"/>
      <c r="E2" s="152"/>
      <c r="F2" s="153"/>
      <c r="G2" s="154"/>
      <c r="H2" s="154"/>
      <c r="I2" s="154"/>
      <c r="J2" s="2"/>
      <c r="K2" s="154"/>
      <c r="L2" s="154" t="s">
        <v>765</v>
      </c>
      <c r="M2" s="155"/>
      <c r="N2" s="154"/>
      <c r="O2" s="154"/>
      <c r="P2" s="156"/>
      <c r="Q2" s="157" t="s">
        <v>133</v>
      </c>
      <c r="R2" s="158">
        <v>41065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8" t="s">
        <v>52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40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543</v>
      </c>
      <c r="C4" s="288"/>
      <c r="D4" s="288"/>
      <c r="E4" s="288"/>
      <c r="F4" s="289"/>
      <c r="G4" s="303" t="s">
        <v>53</v>
      </c>
      <c r="H4" s="288"/>
      <c r="I4" s="288"/>
      <c r="J4" s="332"/>
      <c r="K4" s="333"/>
      <c r="L4" s="333"/>
      <c r="M4" s="334"/>
      <c r="N4" s="370" t="s">
        <v>11</v>
      </c>
      <c r="O4" s="317" t="s">
        <v>796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" customHeight="1" x14ac:dyDescent="0.25">
      <c r="A5" s="331" t="s">
        <v>4</v>
      </c>
      <c r="B5" s="301"/>
      <c r="C5" s="301"/>
      <c r="D5" s="145">
        <v>350</v>
      </c>
      <c r="E5" s="285">
        <v>15</v>
      </c>
      <c r="F5" s="286"/>
      <c r="G5" s="303" t="s">
        <v>16</v>
      </c>
      <c r="H5" s="288"/>
      <c r="I5" s="288"/>
      <c r="J5" s="288" t="s">
        <v>389</v>
      </c>
      <c r="K5" s="288"/>
      <c r="L5" s="288"/>
      <c r="M5" s="288"/>
      <c r="N5" s="400"/>
      <c r="O5" s="320" t="s">
        <v>797</v>
      </c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 x14ac:dyDescent="0.25">
      <c r="A6" s="331" t="s">
        <v>671</v>
      </c>
      <c r="B6" s="301"/>
      <c r="C6" s="301"/>
      <c r="D6" s="145">
        <v>30.5</v>
      </c>
      <c r="E6" s="284"/>
      <c r="F6" s="286"/>
      <c r="G6" s="303" t="s">
        <v>19</v>
      </c>
      <c r="H6" s="288"/>
      <c r="I6" s="288"/>
      <c r="J6" s="288" t="s">
        <v>390</v>
      </c>
      <c r="K6" s="288"/>
      <c r="L6" s="288"/>
      <c r="M6" s="288"/>
      <c r="N6" s="400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" customHeight="1" x14ac:dyDescent="0.25">
      <c r="A7" s="349" t="s">
        <v>6</v>
      </c>
      <c r="B7" s="350"/>
      <c r="C7" s="350"/>
      <c r="D7" s="350"/>
      <c r="E7" s="350"/>
      <c r="F7" s="351"/>
      <c r="G7" s="303" t="s">
        <v>17</v>
      </c>
      <c r="H7" s="288"/>
      <c r="I7" s="288"/>
      <c r="J7" s="288"/>
      <c r="K7" s="288"/>
      <c r="L7" s="288"/>
      <c r="M7" s="288"/>
      <c r="N7" s="400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x14ac:dyDescent="0.25">
      <c r="A8" s="276" t="s">
        <v>346</v>
      </c>
      <c r="B8" s="328"/>
      <c r="C8" s="328"/>
      <c r="D8" s="328"/>
      <c r="E8" s="328"/>
      <c r="F8" s="373"/>
      <c r="G8" s="303" t="s">
        <v>18</v>
      </c>
      <c r="H8" s="288"/>
      <c r="I8" s="288"/>
      <c r="J8" s="288" t="s">
        <v>322</v>
      </c>
      <c r="K8" s="288"/>
      <c r="L8" s="288"/>
      <c r="M8" s="288"/>
      <c r="N8" s="400"/>
      <c r="O8" s="320"/>
      <c r="P8" s="321"/>
      <c r="Q8" s="321"/>
      <c r="R8" s="3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474" t="s">
        <v>720</v>
      </c>
      <c r="B9" s="475">
        <v>20</v>
      </c>
      <c r="C9" s="475"/>
      <c r="D9" s="477" t="s">
        <v>721</v>
      </c>
      <c r="E9" s="475" t="s">
        <v>730</v>
      </c>
      <c r="F9" s="479"/>
      <c r="G9" s="276" t="s">
        <v>54</v>
      </c>
      <c r="H9" s="328"/>
      <c r="I9" s="277"/>
      <c r="J9" s="317"/>
      <c r="K9" s="318"/>
      <c r="L9" s="318"/>
      <c r="M9" s="441"/>
      <c r="N9" s="412"/>
      <c r="O9" s="323" t="s">
        <v>544</v>
      </c>
      <c r="P9" s="324"/>
      <c r="Q9" s="324"/>
      <c r="R9" s="325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thickBot="1" x14ac:dyDescent="0.3">
      <c r="A10" s="464"/>
      <c r="B10" s="476"/>
      <c r="C10" s="476"/>
      <c r="D10" s="478"/>
      <c r="E10" s="476"/>
      <c r="F10" s="480"/>
      <c r="G10" s="464"/>
      <c r="H10" s="329"/>
      <c r="I10" s="330"/>
      <c r="J10" s="442"/>
      <c r="K10" s="443"/>
      <c r="L10" s="443"/>
      <c r="M10" s="444"/>
      <c r="N10" s="160" t="s">
        <v>160</v>
      </c>
      <c r="O10" s="310" t="s">
        <v>829</v>
      </c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705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4">
        <v>508</v>
      </c>
      <c r="B14" s="145" t="s">
        <v>79</v>
      </c>
      <c r="C14" s="145">
        <v>257</v>
      </c>
      <c r="D14" s="145">
        <v>32</v>
      </c>
      <c r="E14" s="145" t="s">
        <v>143</v>
      </c>
      <c r="F14" s="145">
        <v>0.5</v>
      </c>
      <c r="G14" s="145">
        <v>14</v>
      </c>
      <c r="H14" s="145"/>
      <c r="I14" s="145"/>
      <c r="J14" s="145">
        <v>3.7</v>
      </c>
      <c r="K14" s="145" t="s">
        <v>184</v>
      </c>
      <c r="L14" s="145" t="s">
        <v>86</v>
      </c>
      <c r="M14" s="145" t="s">
        <v>339</v>
      </c>
      <c r="N14" s="145"/>
      <c r="O14" s="145" t="s">
        <v>47</v>
      </c>
      <c r="P14" s="145"/>
      <c r="Q14" s="145"/>
      <c r="R14" s="43"/>
      <c r="S14" s="39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4">
        <v>509</v>
      </c>
      <c r="B15" s="145" t="s">
        <v>79</v>
      </c>
      <c r="C15" s="145">
        <v>284</v>
      </c>
      <c r="D15" s="145">
        <v>82</v>
      </c>
      <c r="E15" s="145" t="s">
        <v>143</v>
      </c>
      <c r="F15" s="145">
        <v>1.25</v>
      </c>
      <c r="G15" s="145">
        <v>4</v>
      </c>
      <c r="H15" s="145"/>
      <c r="I15" s="145"/>
      <c r="J15" s="145">
        <v>0.7</v>
      </c>
      <c r="K15" s="145" t="s">
        <v>184</v>
      </c>
      <c r="L15" s="145" t="s">
        <v>184</v>
      </c>
      <c r="M15" s="145" t="s">
        <v>339</v>
      </c>
      <c r="N15" s="145"/>
      <c r="O15" s="145" t="s">
        <v>47</v>
      </c>
      <c r="P15" s="145"/>
      <c r="Q15" s="145"/>
      <c r="R15" s="43"/>
      <c r="S15" s="39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4">
        <v>510</v>
      </c>
      <c r="B16" s="145" t="s">
        <v>79</v>
      </c>
      <c r="C16" s="145">
        <v>40</v>
      </c>
      <c r="D16" s="145">
        <v>8</v>
      </c>
      <c r="E16" s="145" t="s">
        <v>163</v>
      </c>
      <c r="F16" s="145">
        <v>1</v>
      </c>
      <c r="G16" s="145">
        <v>3</v>
      </c>
      <c r="H16" s="145"/>
      <c r="I16" s="145"/>
      <c r="J16" s="145">
        <v>1</v>
      </c>
      <c r="K16" s="145" t="s">
        <v>184</v>
      </c>
      <c r="L16" s="145" t="s">
        <v>86</v>
      </c>
      <c r="M16" s="145" t="s">
        <v>339</v>
      </c>
      <c r="N16" s="145"/>
      <c r="O16" s="145" t="s">
        <v>279</v>
      </c>
      <c r="P16" s="145"/>
      <c r="Q16" s="145"/>
      <c r="R16" s="43" t="s">
        <v>786</v>
      </c>
      <c r="S16" s="39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28.5" customHeight="1" x14ac:dyDescent="0.25">
      <c r="A17" s="144">
        <v>511</v>
      </c>
      <c r="B17" s="145" t="s">
        <v>79</v>
      </c>
      <c r="C17" s="145">
        <v>104</v>
      </c>
      <c r="D17" s="145">
        <v>78</v>
      </c>
      <c r="E17" s="145" t="s">
        <v>163</v>
      </c>
      <c r="F17" s="145">
        <v>1.75</v>
      </c>
      <c r="G17" s="145">
        <v>9</v>
      </c>
      <c r="H17" s="145"/>
      <c r="I17" s="145"/>
      <c r="J17" s="145">
        <v>1.5</v>
      </c>
      <c r="K17" s="145" t="s">
        <v>184</v>
      </c>
      <c r="L17" s="145" t="s">
        <v>184</v>
      </c>
      <c r="M17" s="145" t="s">
        <v>339</v>
      </c>
      <c r="N17" s="145"/>
      <c r="O17" s="145" t="s">
        <v>47</v>
      </c>
      <c r="P17" s="145"/>
      <c r="Q17" s="145"/>
      <c r="R17" s="43" t="s">
        <v>545</v>
      </c>
      <c r="S17" s="39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4">
        <v>512</v>
      </c>
      <c r="B18" s="145" t="s">
        <v>79</v>
      </c>
      <c r="C18" s="145">
        <v>132</v>
      </c>
      <c r="D18" s="145">
        <v>25</v>
      </c>
      <c r="E18" s="145" t="s">
        <v>239</v>
      </c>
      <c r="F18" s="145">
        <v>2</v>
      </c>
      <c r="G18" s="145">
        <v>3</v>
      </c>
      <c r="H18" s="145"/>
      <c r="I18" s="145"/>
      <c r="J18" s="145">
        <v>0.3</v>
      </c>
      <c r="K18" s="145" t="s">
        <v>184</v>
      </c>
      <c r="L18" s="145" t="s">
        <v>184</v>
      </c>
      <c r="M18" s="145" t="s">
        <v>339</v>
      </c>
      <c r="N18" s="145"/>
      <c r="O18" s="145" t="s">
        <v>47</v>
      </c>
      <c r="P18" s="145"/>
      <c r="Q18" s="145"/>
      <c r="R18" s="43"/>
      <c r="S18" s="39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4">
        <v>513</v>
      </c>
      <c r="B19" s="145" t="s">
        <v>79</v>
      </c>
      <c r="C19" s="145">
        <v>113</v>
      </c>
      <c r="D19" s="145">
        <v>25</v>
      </c>
      <c r="E19" s="145" t="s">
        <v>239</v>
      </c>
      <c r="F19" s="145">
        <v>2.0499999999999998</v>
      </c>
      <c r="G19" s="145">
        <v>2</v>
      </c>
      <c r="H19" s="145"/>
      <c r="I19" s="145"/>
      <c r="J19" s="145">
        <v>1</v>
      </c>
      <c r="K19" s="145" t="s">
        <v>184</v>
      </c>
      <c r="L19" s="145" t="s">
        <v>86</v>
      </c>
      <c r="M19" s="145" t="s">
        <v>339</v>
      </c>
      <c r="N19" s="145"/>
      <c r="O19" s="145" t="s">
        <v>47</v>
      </c>
      <c r="P19" s="145"/>
      <c r="Q19" s="145"/>
      <c r="R19" s="43"/>
      <c r="S19" s="39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4">
        <v>514</v>
      </c>
      <c r="B20" s="145" t="s">
        <v>79</v>
      </c>
      <c r="C20" s="145">
        <v>60</v>
      </c>
      <c r="D20" s="145">
        <v>15</v>
      </c>
      <c r="E20" s="145" t="s">
        <v>163</v>
      </c>
      <c r="F20" s="145">
        <v>2.2000000000000002</v>
      </c>
      <c r="G20" s="145">
        <v>6</v>
      </c>
      <c r="H20" s="145"/>
      <c r="I20" s="145"/>
      <c r="J20" s="145">
        <v>0.8</v>
      </c>
      <c r="K20" s="145" t="s">
        <v>86</v>
      </c>
      <c r="L20" s="145" t="s">
        <v>184</v>
      </c>
      <c r="M20" s="145" t="s">
        <v>339</v>
      </c>
      <c r="N20" s="145"/>
      <c r="O20" s="145" t="s">
        <v>47</v>
      </c>
      <c r="P20" s="145"/>
      <c r="Q20" s="145"/>
      <c r="R20" s="43"/>
      <c r="S20" s="39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25.5" x14ac:dyDescent="0.25">
      <c r="A21" s="144">
        <v>515</v>
      </c>
      <c r="B21" s="145" t="s">
        <v>79</v>
      </c>
      <c r="C21" s="145">
        <v>236</v>
      </c>
      <c r="D21" s="145">
        <v>5</v>
      </c>
      <c r="E21" s="145" t="s">
        <v>238</v>
      </c>
      <c r="F21" s="145"/>
      <c r="G21" s="145">
        <v>5</v>
      </c>
      <c r="H21" s="145"/>
      <c r="I21" s="145"/>
      <c r="J21" s="145">
        <v>1</v>
      </c>
      <c r="K21" s="145" t="s">
        <v>184</v>
      </c>
      <c r="L21" s="145" t="s">
        <v>184</v>
      </c>
      <c r="M21" s="145" t="s">
        <v>339</v>
      </c>
      <c r="N21" s="145"/>
      <c r="O21" s="145" t="s">
        <v>47</v>
      </c>
      <c r="P21" s="145"/>
      <c r="Q21" s="145"/>
      <c r="R21" s="43" t="s">
        <v>787</v>
      </c>
      <c r="S21" s="39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4">
        <v>516</v>
      </c>
      <c r="B22" s="145" t="s">
        <v>79</v>
      </c>
      <c r="C22" s="145">
        <v>264</v>
      </c>
      <c r="D22" s="145">
        <v>76</v>
      </c>
      <c r="E22" s="145" t="s">
        <v>238</v>
      </c>
      <c r="F22" s="145">
        <v>3.05</v>
      </c>
      <c r="G22" s="100">
        <v>7</v>
      </c>
      <c r="H22" s="145"/>
      <c r="I22" s="145"/>
      <c r="J22" s="145">
        <v>0.8</v>
      </c>
      <c r="K22" s="145" t="s">
        <v>86</v>
      </c>
      <c r="L22" s="145" t="s">
        <v>184</v>
      </c>
      <c r="M22" s="145" t="s">
        <v>339</v>
      </c>
      <c r="N22" s="145"/>
      <c r="O22" s="145" t="s">
        <v>47</v>
      </c>
      <c r="P22" s="145"/>
      <c r="Q22" s="145"/>
      <c r="R22" s="43" t="s">
        <v>546</v>
      </c>
      <c r="S22" s="39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4">
        <v>517</v>
      </c>
      <c r="B23" s="145" t="s">
        <v>79</v>
      </c>
      <c r="C23" s="145">
        <v>220</v>
      </c>
      <c r="D23" s="145">
        <v>50</v>
      </c>
      <c r="E23" s="145" t="s">
        <v>238</v>
      </c>
      <c r="F23" s="145">
        <v>3</v>
      </c>
      <c r="G23" s="145">
        <v>2</v>
      </c>
      <c r="H23" s="145"/>
      <c r="I23" s="145"/>
      <c r="J23" s="145">
        <v>0.2</v>
      </c>
      <c r="K23" s="145" t="s">
        <v>86</v>
      </c>
      <c r="L23" s="145" t="s">
        <v>184</v>
      </c>
      <c r="M23" s="145" t="s">
        <v>339</v>
      </c>
      <c r="N23" s="145"/>
      <c r="O23" s="145" t="s">
        <v>47</v>
      </c>
      <c r="P23" s="145"/>
      <c r="Q23" s="145"/>
      <c r="R23" s="43" t="s">
        <v>547</v>
      </c>
      <c r="S23" s="39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25.5" x14ac:dyDescent="0.25">
      <c r="A24" s="144">
        <v>518</v>
      </c>
      <c r="B24" s="145" t="s">
        <v>79</v>
      </c>
      <c r="C24" s="145">
        <v>253</v>
      </c>
      <c r="D24" s="145">
        <v>90</v>
      </c>
      <c r="E24" s="145"/>
      <c r="F24" s="145">
        <v>3</v>
      </c>
      <c r="G24" s="145">
        <v>6</v>
      </c>
      <c r="H24" s="145"/>
      <c r="I24" s="145"/>
      <c r="J24" s="145">
        <v>0.8</v>
      </c>
      <c r="K24" s="145" t="s">
        <v>86</v>
      </c>
      <c r="L24" s="145" t="s">
        <v>184</v>
      </c>
      <c r="M24" s="145" t="s">
        <v>339</v>
      </c>
      <c r="N24" s="145"/>
      <c r="O24" s="145" t="s">
        <v>47</v>
      </c>
      <c r="P24" s="145"/>
      <c r="Q24" s="145"/>
      <c r="R24" s="43" t="s">
        <v>788</v>
      </c>
      <c r="S24" s="39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4">
        <v>519</v>
      </c>
      <c r="B25" s="145" t="s">
        <v>79</v>
      </c>
      <c r="C25" s="145">
        <v>57</v>
      </c>
      <c r="D25" s="145">
        <v>89</v>
      </c>
      <c r="E25" s="145" t="s">
        <v>163</v>
      </c>
      <c r="F25" s="145">
        <v>3.7</v>
      </c>
      <c r="G25" s="145">
        <v>2</v>
      </c>
      <c r="H25" s="145"/>
      <c r="I25" s="145"/>
      <c r="J25" s="145">
        <v>3.2</v>
      </c>
      <c r="K25" s="145" t="s">
        <v>184</v>
      </c>
      <c r="L25" s="145" t="s">
        <v>103</v>
      </c>
      <c r="M25" s="145" t="s">
        <v>339</v>
      </c>
      <c r="N25" s="145"/>
      <c r="O25" s="145" t="s">
        <v>47</v>
      </c>
      <c r="P25" s="145"/>
      <c r="Q25" s="145"/>
      <c r="R25" s="43"/>
      <c r="S25" s="39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4">
        <v>520</v>
      </c>
      <c r="B26" s="145" t="s">
        <v>79</v>
      </c>
      <c r="C26" s="145">
        <v>21</v>
      </c>
      <c r="D26" s="145">
        <v>51</v>
      </c>
      <c r="E26" s="145" t="s">
        <v>163</v>
      </c>
      <c r="F26" s="145">
        <v>4.7</v>
      </c>
      <c r="G26" s="145">
        <v>6</v>
      </c>
      <c r="H26" s="145"/>
      <c r="I26" s="145"/>
      <c r="J26" s="145">
        <v>1</v>
      </c>
      <c r="K26" s="145" t="s">
        <v>184</v>
      </c>
      <c r="L26" s="145" t="s">
        <v>184</v>
      </c>
      <c r="M26" s="145" t="s">
        <v>339</v>
      </c>
      <c r="N26" s="145"/>
      <c r="O26" s="145" t="s">
        <v>47</v>
      </c>
      <c r="P26" s="145"/>
      <c r="Q26" s="145"/>
      <c r="R26" s="43"/>
      <c r="S26" s="39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4">
        <v>521</v>
      </c>
      <c r="B27" s="145" t="s">
        <v>79</v>
      </c>
      <c r="C27" s="145">
        <v>90</v>
      </c>
      <c r="D27" s="145">
        <v>85</v>
      </c>
      <c r="E27" s="145" t="s">
        <v>71</v>
      </c>
      <c r="F27" s="145">
        <v>3.96</v>
      </c>
      <c r="G27" s="145">
        <v>3</v>
      </c>
      <c r="H27" s="145"/>
      <c r="I27" s="145"/>
      <c r="J27" s="145">
        <v>1</v>
      </c>
      <c r="K27" s="145" t="s">
        <v>184</v>
      </c>
      <c r="L27" s="145" t="s">
        <v>184</v>
      </c>
      <c r="M27" s="145" t="s">
        <v>339</v>
      </c>
      <c r="N27" s="145"/>
      <c r="O27" s="145" t="s">
        <v>279</v>
      </c>
      <c r="P27" s="145"/>
      <c r="Q27" s="145"/>
      <c r="R27" s="43"/>
      <c r="S27" s="39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144">
        <v>522</v>
      </c>
      <c r="B28" s="145" t="s">
        <v>79</v>
      </c>
      <c r="C28" s="145">
        <v>243</v>
      </c>
      <c r="D28" s="145">
        <v>88</v>
      </c>
      <c r="E28" s="145" t="s">
        <v>238</v>
      </c>
      <c r="F28" s="145">
        <v>4</v>
      </c>
      <c r="G28" s="145">
        <v>5</v>
      </c>
      <c r="H28" s="145"/>
      <c r="I28" s="145"/>
      <c r="J28" s="145">
        <v>0.8</v>
      </c>
      <c r="K28" s="145" t="s">
        <v>184</v>
      </c>
      <c r="L28" s="145" t="s">
        <v>184</v>
      </c>
      <c r="M28" s="145" t="s">
        <v>339</v>
      </c>
      <c r="N28" s="145"/>
      <c r="O28" s="145" t="s">
        <v>47</v>
      </c>
      <c r="P28" s="145"/>
      <c r="Q28" s="145"/>
      <c r="R28" s="43"/>
      <c r="S28" s="39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4">
        <v>523</v>
      </c>
      <c r="B29" s="145" t="s">
        <v>79</v>
      </c>
      <c r="C29" s="145">
        <v>259</v>
      </c>
      <c r="D29" s="145">
        <v>75</v>
      </c>
      <c r="E29" s="145" t="s">
        <v>238</v>
      </c>
      <c r="F29" s="145">
        <v>4.4000000000000004</v>
      </c>
      <c r="G29" s="145">
        <v>9</v>
      </c>
      <c r="H29" s="145"/>
      <c r="I29" s="145"/>
      <c r="J29" s="145">
        <v>1.5</v>
      </c>
      <c r="K29" s="145" t="s">
        <v>184</v>
      </c>
      <c r="L29" s="145" t="s">
        <v>184</v>
      </c>
      <c r="M29" s="145" t="s">
        <v>339</v>
      </c>
      <c r="N29" s="145"/>
      <c r="O29" s="145" t="s">
        <v>47</v>
      </c>
      <c r="P29" s="37"/>
      <c r="Q29" s="145"/>
      <c r="R29" s="43"/>
      <c r="S29" s="39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4">
        <v>524</v>
      </c>
      <c r="B30" s="145" t="s">
        <v>79</v>
      </c>
      <c r="C30" s="145">
        <v>303</v>
      </c>
      <c r="D30" s="145">
        <v>73</v>
      </c>
      <c r="E30" s="145" t="s">
        <v>143</v>
      </c>
      <c r="F30" s="145">
        <v>4.7300000000000004</v>
      </c>
      <c r="G30" s="145">
        <v>6</v>
      </c>
      <c r="H30" s="145">
        <v>0.5</v>
      </c>
      <c r="I30" s="145" t="s">
        <v>102</v>
      </c>
      <c r="J30" s="145">
        <v>0.7</v>
      </c>
      <c r="K30" s="145" t="s">
        <v>184</v>
      </c>
      <c r="L30" s="145" t="s">
        <v>184</v>
      </c>
      <c r="M30" s="145" t="s">
        <v>339</v>
      </c>
      <c r="N30" s="145"/>
      <c r="O30" s="145" t="s">
        <v>47</v>
      </c>
      <c r="P30" s="37"/>
      <c r="Q30" s="145"/>
      <c r="R30" s="43"/>
      <c r="S30" s="39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4">
        <v>525</v>
      </c>
      <c r="B31" s="145" t="s">
        <v>79</v>
      </c>
      <c r="C31" s="145">
        <v>69</v>
      </c>
      <c r="D31" s="145">
        <v>20</v>
      </c>
      <c r="E31" s="145" t="s">
        <v>163</v>
      </c>
      <c r="F31" s="145">
        <v>5.45</v>
      </c>
      <c r="G31" s="145">
        <v>7</v>
      </c>
      <c r="H31" s="145">
        <v>0.2</v>
      </c>
      <c r="I31" s="145" t="s">
        <v>102</v>
      </c>
      <c r="J31" s="145">
        <v>1.4</v>
      </c>
      <c r="K31" s="145" t="s">
        <v>184</v>
      </c>
      <c r="L31" s="145" t="s">
        <v>184</v>
      </c>
      <c r="M31" s="145" t="s">
        <v>339</v>
      </c>
      <c r="N31" s="145"/>
      <c r="O31" s="145" t="s">
        <v>47</v>
      </c>
      <c r="P31" s="37"/>
      <c r="Q31" s="145"/>
      <c r="R31" s="43"/>
      <c r="S31" s="39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4">
        <v>526</v>
      </c>
      <c r="B32" s="145" t="s">
        <v>79</v>
      </c>
      <c r="C32" s="145">
        <v>90</v>
      </c>
      <c r="D32" s="145">
        <v>78</v>
      </c>
      <c r="E32" s="145" t="s">
        <v>71</v>
      </c>
      <c r="F32" s="145">
        <v>4.72</v>
      </c>
      <c r="G32" s="145">
        <v>3</v>
      </c>
      <c r="H32" s="145"/>
      <c r="I32" s="145"/>
      <c r="J32" s="145">
        <v>2</v>
      </c>
      <c r="K32" s="145" t="s">
        <v>184</v>
      </c>
      <c r="L32" s="145" t="s">
        <v>71</v>
      </c>
      <c r="M32" s="145" t="s">
        <v>339</v>
      </c>
      <c r="N32" s="145"/>
      <c r="O32" s="145" t="s">
        <v>47</v>
      </c>
      <c r="P32" s="37"/>
      <c r="Q32" s="145"/>
      <c r="R32" s="43"/>
      <c r="S32" s="39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4">
        <v>527</v>
      </c>
      <c r="B33" s="145" t="s">
        <v>79</v>
      </c>
      <c r="C33" s="145">
        <v>25</v>
      </c>
      <c r="D33" s="145">
        <v>42</v>
      </c>
      <c r="E33" s="145" t="s">
        <v>163</v>
      </c>
      <c r="F33" s="145">
        <v>5.9</v>
      </c>
      <c r="G33" s="145">
        <v>3</v>
      </c>
      <c r="H33" s="145"/>
      <c r="I33" s="145"/>
      <c r="J33" s="145">
        <v>2</v>
      </c>
      <c r="K33" s="145" t="s">
        <v>184</v>
      </c>
      <c r="L33" s="145" t="s">
        <v>86</v>
      </c>
      <c r="M33" s="145" t="s">
        <v>339</v>
      </c>
      <c r="N33" s="145"/>
      <c r="O33" s="145" t="s">
        <v>47</v>
      </c>
      <c r="P33" s="37"/>
      <c r="Q33" s="145"/>
      <c r="R33" s="43"/>
      <c r="S33" s="39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4">
        <v>528</v>
      </c>
      <c r="B34" s="145" t="s">
        <v>79</v>
      </c>
      <c r="C34" s="145">
        <v>250</v>
      </c>
      <c r="D34" s="145">
        <v>90</v>
      </c>
      <c r="E34" s="145"/>
      <c r="F34" s="145"/>
      <c r="G34" s="145">
        <v>4</v>
      </c>
      <c r="H34" s="145"/>
      <c r="I34" s="145"/>
      <c r="J34" s="145">
        <v>0.9</v>
      </c>
      <c r="K34" s="145" t="s">
        <v>184</v>
      </c>
      <c r="L34" s="145" t="s">
        <v>86</v>
      </c>
      <c r="M34" s="145" t="s">
        <v>339</v>
      </c>
      <c r="N34" s="145"/>
      <c r="O34" s="145" t="s">
        <v>279</v>
      </c>
      <c r="P34" s="145">
        <v>5</v>
      </c>
      <c r="Q34" s="145"/>
      <c r="R34" s="43"/>
      <c r="S34" s="39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4">
        <v>529</v>
      </c>
      <c r="B35" s="145" t="s">
        <v>79</v>
      </c>
      <c r="C35" s="145">
        <v>222</v>
      </c>
      <c r="D35" s="145">
        <v>61</v>
      </c>
      <c r="E35" s="145" t="s">
        <v>238</v>
      </c>
      <c r="F35" s="145">
        <v>6</v>
      </c>
      <c r="G35" s="145">
        <v>2</v>
      </c>
      <c r="H35" s="145"/>
      <c r="I35" s="145"/>
      <c r="J35" s="145">
        <v>1.2</v>
      </c>
      <c r="K35" s="145" t="s">
        <v>184</v>
      </c>
      <c r="L35" s="145" t="s">
        <v>86</v>
      </c>
      <c r="M35" s="145" t="s">
        <v>339</v>
      </c>
      <c r="N35" s="145"/>
      <c r="O35" s="145" t="s">
        <v>47</v>
      </c>
      <c r="P35" s="145">
        <v>2</v>
      </c>
      <c r="Q35" s="145"/>
      <c r="R35" s="43"/>
      <c r="S35" s="39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4">
        <v>530</v>
      </c>
      <c r="B36" s="145" t="s">
        <v>79</v>
      </c>
      <c r="C36" s="145">
        <v>181</v>
      </c>
      <c r="D36" s="145">
        <v>85</v>
      </c>
      <c r="E36" s="145" t="s">
        <v>238</v>
      </c>
      <c r="F36" s="145">
        <v>6.35</v>
      </c>
      <c r="G36" s="145">
        <v>7</v>
      </c>
      <c r="H36" s="145"/>
      <c r="I36" s="145"/>
      <c r="J36" s="145">
        <v>1</v>
      </c>
      <c r="K36" s="145" t="s">
        <v>184</v>
      </c>
      <c r="L36" s="145" t="s">
        <v>184</v>
      </c>
      <c r="M36" s="145" t="s">
        <v>339</v>
      </c>
      <c r="N36" s="145"/>
      <c r="O36" s="145" t="s">
        <v>47</v>
      </c>
      <c r="P36" s="145">
        <v>1</v>
      </c>
      <c r="Q36" s="145"/>
      <c r="R36" s="43" t="s">
        <v>783</v>
      </c>
      <c r="S36" s="39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4">
        <v>531</v>
      </c>
      <c r="B37" s="145" t="s">
        <v>79</v>
      </c>
      <c r="C37" s="145">
        <v>225</v>
      </c>
      <c r="D37" s="145">
        <v>55</v>
      </c>
      <c r="E37" s="145" t="s">
        <v>238</v>
      </c>
      <c r="F37" s="145">
        <v>7.12</v>
      </c>
      <c r="G37" s="145">
        <v>6</v>
      </c>
      <c r="H37" s="145"/>
      <c r="I37" s="145"/>
      <c r="J37" s="145">
        <v>0.8</v>
      </c>
      <c r="K37" s="145" t="s">
        <v>184</v>
      </c>
      <c r="L37" s="145" t="s">
        <v>86</v>
      </c>
      <c r="M37" s="145" t="s">
        <v>339</v>
      </c>
      <c r="N37" s="145"/>
      <c r="O37" s="145" t="s">
        <v>47</v>
      </c>
      <c r="P37" s="145">
        <v>1</v>
      </c>
      <c r="Q37" s="145"/>
      <c r="R37" s="43"/>
      <c r="S37" s="39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4">
        <v>532</v>
      </c>
      <c r="B38" s="145" t="s">
        <v>79</v>
      </c>
      <c r="C38" s="145">
        <v>65</v>
      </c>
      <c r="D38" s="145">
        <v>78</v>
      </c>
      <c r="E38" s="145" t="s">
        <v>163</v>
      </c>
      <c r="F38" s="145">
        <v>7.36</v>
      </c>
      <c r="G38" s="145">
        <v>5</v>
      </c>
      <c r="H38" s="145"/>
      <c r="I38" s="145"/>
      <c r="J38" s="145">
        <v>0.8</v>
      </c>
      <c r="K38" s="145" t="s">
        <v>184</v>
      </c>
      <c r="L38" s="145" t="s">
        <v>184</v>
      </c>
      <c r="M38" s="145" t="s">
        <v>339</v>
      </c>
      <c r="N38" s="145"/>
      <c r="O38" s="145" t="s">
        <v>47</v>
      </c>
      <c r="P38" s="145">
        <v>3</v>
      </c>
      <c r="Q38" s="145"/>
      <c r="R38" s="43"/>
      <c r="S38" s="39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4">
        <v>533</v>
      </c>
      <c r="B39" s="145" t="s">
        <v>79</v>
      </c>
      <c r="C39" s="145">
        <v>64</v>
      </c>
      <c r="D39" s="145">
        <v>74</v>
      </c>
      <c r="E39" s="145" t="s">
        <v>163</v>
      </c>
      <c r="F39" s="145">
        <v>7.8</v>
      </c>
      <c r="G39" s="145">
        <v>6</v>
      </c>
      <c r="H39" s="145"/>
      <c r="I39" s="145"/>
      <c r="J39" s="145">
        <v>1</v>
      </c>
      <c r="K39" s="145" t="s">
        <v>184</v>
      </c>
      <c r="L39" s="145" t="s">
        <v>184</v>
      </c>
      <c r="M39" s="145" t="s">
        <v>339</v>
      </c>
      <c r="N39" s="145"/>
      <c r="O39" s="145" t="s">
        <v>279</v>
      </c>
      <c r="P39" s="145">
        <v>5</v>
      </c>
      <c r="Q39" s="145"/>
      <c r="R39" s="43"/>
      <c r="S39" s="39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4">
        <v>534</v>
      </c>
      <c r="B40" s="145" t="s">
        <v>79</v>
      </c>
      <c r="C40" s="145">
        <v>84</v>
      </c>
      <c r="D40" s="145">
        <v>59</v>
      </c>
      <c r="E40" s="145" t="s">
        <v>238</v>
      </c>
      <c r="F40" s="145">
        <v>8.25</v>
      </c>
      <c r="G40" s="145">
        <v>1</v>
      </c>
      <c r="H40" s="145"/>
      <c r="I40" s="145"/>
      <c r="J40" s="145">
        <v>0.3</v>
      </c>
      <c r="K40" s="145" t="s">
        <v>184</v>
      </c>
      <c r="L40" s="145" t="s">
        <v>184</v>
      </c>
      <c r="M40" s="145" t="s">
        <v>339</v>
      </c>
      <c r="N40" s="145"/>
      <c r="O40" s="145" t="s">
        <v>47</v>
      </c>
      <c r="P40" s="145">
        <v>1</v>
      </c>
      <c r="Q40" s="145"/>
      <c r="R40" s="43"/>
      <c r="S40" s="39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4">
        <v>535</v>
      </c>
      <c r="B41" s="145" t="s">
        <v>79</v>
      </c>
      <c r="C41" s="145">
        <v>88</v>
      </c>
      <c r="D41" s="145">
        <v>51</v>
      </c>
      <c r="E41" s="145" t="s">
        <v>239</v>
      </c>
      <c r="F41" s="145">
        <v>8.65</v>
      </c>
      <c r="G41" s="145">
        <v>2</v>
      </c>
      <c r="H41" s="145"/>
      <c r="I41" s="145"/>
      <c r="J41" s="145">
        <v>0.5</v>
      </c>
      <c r="K41" s="145" t="s">
        <v>184</v>
      </c>
      <c r="L41" s="145" t="s">
        <v>184</v>
      </c>
      <c r="M41" s="145" t="s">
        <v>339</v>
      </c>
      <c r="N41" s="145"/>
      <c r="O41" s="145" t="s">
        <v>279</v>
      </c>
      <c r="P41" s="145">
        <v>5</v>
      </c>
      <c r="Q41" s="145"/>
      <c r="R41" s="43"/>
      <c r="S41" s="39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44">
        <v>536</v>
      </c>
      <c r="B42" s="145" t="s">
        <v>79</v>
      </c>
      <c r="C42" s="145">
        <v>122</v>
      </c>
      <c r="D42" s="145">
        <v>38</v>
      </c>
      <c r="E42" s="145" t="s">
        <v>239</v>
      </c>
      <c r="F42" s="145">
        <v>8.6999999999999993</v>
      </c>
      <c r="G42" s="145">
        <v>3</v>
      </c>
      <c r="H42" s="145"/>
      <c r="I42" s="145"/>
      <c r="J42" s="145">
        <v>0.5</v>
      </c>
      <c r="K42" s="145" t="s">
        <v>184</v>
      </c>
      <c r="L42" s="145" t="s">
        <v>86</v>
      </c>
      <c r="M42" s="145" t="s">
        <v>339</v>
      </c>
      <c r="N42" s="145"/>
      <c r="O42" s="145" t="s">
        <v>47</v>
      </c>
      <c r="P42" s="145">
        <v>3</v>
      </c>
      <c r="Q42" s="145"/>
      <c r="R42" s="43"/>
      <c r="S42" s="39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4">
        <v>537</v>
      </c>
      <c r="B43" s="145" t="s">
        <v>79</v>
      </c>
      <c r="C43" s="145">
        <v>23</v>
      </c>
      <c r="D43" s="145">
        <v>35</v>
      </c>
      <c r="E43" s="145" t="s">
        <v>163</v>
      </c>
      <c r="F43" s="145">
        <v>9</v>
      </c>
      <c r="G43" s="145">
        <v>8</v>
      </c>
      <c r="H43" s="145">
        <v>0.25</v>
      </c>
      <c r="I43" s="145" t="s">
        <v>102</v>
      </c>
      <c r="J43" s="145">
        <v>1</v>
      </c>
      <c r="K43" s="145" t="s">
        <v>184</v>
      </c>
      <c r="L43" s="145" t="s">
        <v>184</v>
      </c>
      <c r="M43" s="145" t="s">
        <v>138</v>
      </c>
      <c r="N43" s="145"/>
      <c r="O43" s="145" t="s">
        <v>279</v>
      </c>
      <c r="P43" s="145">
        <v>6</v>
      </c>
      <c r="Q43" s="145"/>
      <c r="R43" s="43"/>
      <c r="S43" s="39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44">
        <v>538</v>
      </c>
      <c r="B44" s="145" t="s">
        <v>25</v>
      </c>
      <c r="C44" s="145">
        <v>90</v>
      </c>
      <c r="D44" s="145">
        <v>35</v>
      </c>
      <c r="E44" s="145" t="s">
        <v>121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 t="s">
        <v>615</v>
      </c>
      <c r="R44" s="43" t="s">
        <v>784</v>
      </c>
      <c r="S44" s="39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44">
        <v>539</v>
      </c>
      <c r="B45" s="145" t="s">
        <v>25</v>
      </c>
      <c r="C45" s="145">
        <v>96</v>
      </c>
      <c r="D45" s="145">
        <v>35</v>
      </c>
      <c r="E45" s="145" t="s">
        <v>121</v>
      </c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43" t="s">
        <v>784</v>
      </c>
      <c r="S45" s="39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44">
        <v>540</v>
      </c>
      <c r="B46" s="145" t="s">
        <v>25</v>
      </c>
      <c r="C46" s="145">
        <v>93</v>
      </c>
      <c r="D46" s="145">
        <v>35</v>
      </c>
      <c r="E46" s="145" t="s">
        <v>121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43" t="s">
        <v>784</v>
      </c>
      <c r="S46" s="39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44">
        <v>541</v>
      </c>
      <c r="B47" s="145" t="s">
        <v>79</v>
      </c>
      <c r="C47" s="145">
        <v>220</v>
      </c>
      <c r="D47" s="145">
        <v>48</v>
      </c>
      <c r="E47" s="145" t="s">
        <v>289</v>
      </c>
      <c r="F47" s="145">
        <v>9.3000000000000007</v>
      </c>
      <c r="G47" s="145">
        <v>4</v>
      </c>
      <c r="H47" s="145"/>
      <c r="I47" s="145"/>
      <c r="J47" s="145">
        <v>1</v>
      </c>
      <c r="K47" s="145" t="s">
        <v>86</v>
      </c>
      <c r="L47" s="145" t="s">
        <v>184</v>
      </c>
      <c r="M47" s="145" t="s">
        <v>339</v>
      </c>
      <c r="N47" s="145"/>
      <c r="O47" s="145" t="s">
        <v>47</v>
      </c>
      <c r="P47" s="145">
        <v>1</v>
      </c>
      <c r="Q47" s="145"/>
      <c r="R47" s="43"/>
      <c r="S47" s="39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44">
        <v>542</v>
      </c>
      <c r="B48" s="145" t="s">
        <v>79</v>
      </c>
      <c r="C48" s="145">
        <v>87</v>
      </c>
      <c r="D48" s="145">
        <v>40</v>
      </c>
      <c r="E48" s="145" t="s">
        <v>239</v>
      </c>
      <c r="F48" s="145">
        <v>9.85</v>
      </c>
      <c r="G48" s="145">
        <v>5</v>
      </c>
      <c r="H48" s="145">
        <v>0.1</v>
      </c>
      <c r="I48" s="145" t="s">
        <v>102</v>
      </c>
      <c r="J48" s="145">
        <v>1.2</v>
      </c>
      <c r="K48" s="145" t="s">
        <v>71</v>
      </c>
      <c r="L48" s="145" t="s">
        <v>184</v>
      </c>
      <c r="M48" s="145" t="s">
        <v>138</v>
      </c>
      <c r="N48" s="145"/>
      <c r="O48" s="145" t="s">
        <v>47</v>
      </c>
      <c r="P48" s="145">
        <v>2</v>
      </c>
      <c r="Q48" s="145"/>
      <c r="R48" s="43"/>
      <c r="S48" s="39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44">
        <v>543</v>
      </c>
      <c r="B49" s="145" t="s">
        <v>79</v>
      </c>
      <c r="C49" s="145">
        <v>237</v>
      </c>
      <c r="D49" s="145">
        <v>60</v>
      </c>
      <c r="E49" s="145" t="s">
        <v>238</v>
      </c>
      <c r="F49" s="145">
        <v>9.92</v>
      </c>
      <c r="G49" s="145">
        <v>2</v>
      </c>
      <c r="H49" s="145"/>
      <c r="I49" s="145"/>
      <c r="J49" s="145">
        <v>0.4</v>
      </c>
      <c r="K49" s="145" t="s">
        <v>184</v>
      </c>
      <c r="L49" s="145" t="s">
        <v>184</v>
      </c>
      <c r="M49" s="145" t="s">
        <v>339</v>
      </c>
      <c r="N49" s="145"/>
      <c r="O49" s="145" t="s">
        <v>47</v>
      </c>
      <c r="P49" s="145">
        <v>1</v>
      </c>
      <c r="Q49" s="145"/>
      <c r="R49" s="43"/>
      <c r="S49" s="39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44">
        <v>544</v>
      </c>
      <c r="B50" s="145" t="s">
        <v>79</v>
      </c>
      <c r="C50" s="145">
        <v>77</v>
      </c>
      <c r="D50" s="145">
        <v>29</v>
      </c>
      <c r="E50" s="145" t="s">
        <v>163</v>
      </c>
      <c r="F50" s="145">
        <v>10.65</v>
      </c>
      <c r="G50" s="145">
        <v>7</v>
      </c>
      <c r="H50" s="145"/>
      <c r="I50" s="145"/>
      <c r="J50" s="145">
        <v>1.2</v>
      </c>
      <c r="K50" s="145" t="s">
        <v>184</v>
      </c>
      <c r="L50" s="145" t="s">
        <v>184</v>
      </c>
      <c r="M50" s="145" t="s">
        <v>339</v>
      </c>
      <c r="N50" s="145"/>
      <c r="O50" s="145" t="s">
        <v>47</v>
      </c>
      <c r="P50" s="145">
        <v>1</v>
      </c>
      <c r="Q50" s="145"/>
      <c r="R50" s="43"/>
      <c r="S50" s="39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44">
        <v>545</v>
      </c>
      <c r="B51" s="145" t="s">
        <v>79</v>
      </c>
      <c r="C51" s="145">
        <v>24</v>
      </c>
      <c r="D51" s="145">
        <v>36</v>
      </c>
      <c r="E51" s="145" t="s">
        <v>163</v>
      </c>
      <c r="F51" s="145">
        <v>11.25</v>
      </c>
      <c r="G51" s="145">
        <v>6</v>
      </c>
      <c r="H51" s="145"/>
      <c r="I51" s="145"/>
      <c r="J51" s="145">
        <v>1.1000000000000001</v>
      </c>
      <c r="K51" s="145" t="s">
        <v>86</v>
      </c>
      <c r="L51" s="145" t="s">
        <v>184</v>
      </c>
      <c r="M51" s="145" t="s">
        <v>339</v>
      </c>
      <c r="N51" s="145"/>
      <c r="O51" s="145" t="s">
        <v>47</v>
      </c>
      <c r="P51" s="145">
        <v>2</v>
      </c>
      <c r="Q51" s="145"/>
      <c r="R51" s="43"/>
      <c r="S51" s="39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44">
        <v>546</v>
      </c>
      <c r="B52" s="145" t="s">
        <v>25</v>
      </c>
      <c r="C52" s="145">
        <v>112</v>
      </c>
      <c r="D52" s="145">
        <v>36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43"/>
      <c r="S52" s="39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44">
        <v>547</v>
      </c>
      <c r="B53" s="145" t="s">
        <v>25</v>
      </c>
      <c r="C53" s="145">
        <v>111</v>
      </c>
      <c r="D53" s="145">
        <v>36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43"/>
      <c r="S53" s="39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44">
        <v>548</v>
      </c>
      <c r="B54" s="145" t="s">
        <v>25</v>
      </c>
      <c r="C54" s="145">
        <v>119</v>
      </c>
      <c r="D54" s="145">
        <v>36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 t="s">
        <v>616</v>
      </c>
      <c r="R54" s="43"/>
      <c r="S54" s="39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44">
        <v>549</v>
      </c>
      <c r="B55" s="145" t="s">
        <v>79</v>
      </c>
      <c r="C55" s="145">
        <v>20</v>
      </c>
      <c r="D55" s="145">
        <v>45</v>
      </c>
      <c r="E55" s="145" t="s">
        <v>163</v>
      </c>
      <c r="F55" s="145">
        <v>11.15</v>
      </c>
      <c r="G55" s="145">
        <v>7</v>
      </c>
      <c r="H55" s="145"/>
      <c r="I55" s="145"/>
      <c r="J55" s="145">
        <v>2.5</v>
      </c>
      <c r="K55" s="145" t="s">
        <v>86</v>
      </c>
      <c r="L55" s="145" t="s">
        <v>86</v>
      </c>
      <c r="M55" s="145" t="s">
        <v>339</v>
      </c>
      <c r="N55" s="145"/>
      <c r="O55" s="145" t="s">
        <v>279</v>
      </c>
      <c r="P55" s="145">
        <v>6</v>
      </c>
      <c r="Q55" s="145"/>
      <c r="R55" s="43"/>
      <c r="S55" s="39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44">
        <v>550</v>
      </c>
      <c r="B56" s="145" t="s">
        <v>79</v>
      </c>
      <c r="C56" s="145">
        <v>247</v>
      </c>
      <c r="D56" s="145">
        <v>34</v>
      </c>
      <c r="E56" s="145" t="s">
        <v>238</v>
      </c>
      <c r="F56" s="145">
        <v>11.65</v>
      </c>
      <c r="G56" s="145">
        <v>1</v>
      </c>
      <c r="H56" s="145"/>
      <c r="I56" s="145"/>
      <c r="J56" s="145">
        <v>0.4</v>
      </c>
      <c r="K56" s="145" t="s">
        <v>86</v>
      </c>
      <c r="L56" s="145" t="s">
        <v>184</v>
      </c>
      <c r="M56" s="145" t="s">
        <v>339</v>
      </c>
      <c r="N56" s="145"/>
      <c r="O56" s="145" t="s">
        <v>47</v>
      </c>
      <c r="P56" s="145">
        <v>1</v>
      </c>
      <c r="Q56" s="145"/>
      <c r="R56" s="43"/>
      <c r="S56" s="39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44">
        <v>551</v>
      </c>
      <c r="B57" s="145" t="s">
        <v>79</v>
      </c>
      <c r="C57" s="145">
        <v>347</v>
      </c>
      <c r="D57" s="145">
        <v>81</v>
      </c>
      <c r="E57" s="145" t="s">
        <v>143</v>
      </c>
      <c r="F57" s="145">
        <v>11.32</v>
      </c>
      <c r="G57" s="145">
        <v>2</v>
      </c>
      <c r="H57" s="145"/>
      <c r="I57" s="145"/>
      <c r="J57" s="145">
        <v>0.5</v>
      </c>
      <c r="K57" s="145" t="s">
        <v>184</v>
      </c>
      <c r="L57" s="145" t="s">
        <v>184</v>
      </c>
      <c r="M57" s="145" t="s">
        <v>339</v>
      </c>
      <c r="N57" s="145"/>
      <c r="O57" s="145" t="s">
        <v>47</v>
      </c>
      <c r="P57" s="145">
        <v>2</v>
      </c>
      <c r="Q57" s="145"/>
      <c r="R57" s="43"/>
      <c r="S57" s="39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44">
        <v>552</v>
      </c>
      <c r="B58" s="145" t="s">
        <v>79</v>
      </c>
      <c r="C58" s="145">
        <v>179</v>
      </c>
      <c r="D58" s="145">
        <v>34</v>
      </c>
      <c r="E58" s="145" t="s">
        <v>239</v>
      </c>
      <c r="F58" s="145">
        <v>11.93</v>
      </c>
      <c r="G58" s="145">
        <v>9</v>
      </c>
      <c r="H58" s="145"/>
      <c r="I58" s="145"/>
      <c r="J58" s="145">
        <v>1.8</v>
      </c>
      <c r="K58" s="145" t="s">
        <v>86</v>
      </c>
      <c r="L58" s="145" t="s">
        <v>71</v>
      </c>
      <c r="M58" s="145" t="s">
        <v>339</v>
      </c>
      <c r="N58" s="145"/>
      <c r="O58" s="145" t="s">
        <v>47</v>
      </c>
      <c r="P58" s="145">
        <v>1</v>
      </c>
      <c r="Q58" s="145"/>
      <c r="R58" s="43" t="s">
        <v>617</v>
      </c>
      <c r="S58" s="39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44">
        <v>553</v>
      </c>
      <c r="B59" s="145" t="s">
        <v>79</v>
      </c>
      <c r="C59" s="145">
        <v>214</v>
      </c>
      <c r="D59" s="145">
        <v>77</v>
      </c>
      <c r="E59" s="145" t="s">
        <v>238</v>
      </c>
      <c r="F59" s="145">
        <v>13.07</v>
      </c>
      <c r="G59" s="145">
        <v>1</v>
      </c>
      <c r="H59" s="145"/>
      <c r="I59" s="145"/>
      <c r="J59" s="145">
        <v>0.4</v>
      </c>
      <c r="K59" s="145" t="s">
        <v>184</v>
      </c>
      <c r="L59" s="145" t="s">
        <v>89</v>
      </c>
      <c r="M59" s="145" t="s">
        <v>339</v>
      </c>
      <c r="N59" s="145"/>
      <c r="O59" s="145" t="s">
        <v>279</v>
      </c>
      <c r="P59" s="145">
        <v>2</v>
      </c>
      <c r="Q59" s="145"/>
      <c r="R59" s="43" t="s">
        <v>618</v>
      </c>
      <c r="S59" s="39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44">
        <v>554</v>
      </c>
      <c r="B60" s="145" t="s">
        <v>79</v>
      </c>
      <c r="C60" s="145">
        <v>56</v>
      </c>
      <c r="D60" s="145">
        <v>23</v>
      </c>
      <c r="E60" s="145" t="s">
        <v>163</v>
      </c>
      <c r="F60" s="145">
        <v>13.65</v>
      </c>
      <c r="G60" s="145">
        <v>4</v>
      </c>
      <c r="H60" s="145"/>
      <c r="I60" s="145"/>
      <c r="J60" s="145">
        <v>1</v>
      </c>
      <c r="K60" s="145" t="s">
        <v>86</v>
      </c>
      <c r="L60" s="145" t="s">
        <v>184</v>
      </c>
      <c r="M60" s="145" t="s">
        <v>339</v>
      </c>
      <c r="N60" s="145"/>
      <c r="O60" s="145" t="s">
        <v>47</v>
      </c>
      <c r="P60" s="145">
        <v>5</v>
      </c>
      <c r="Q60" s="145"/>
      <c r="R60" s="43"/>
      <c r="S60" s="39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44">
        <v>555</v>
      </c>
      <c r="B61" s="145" t="s">
        <v>79</v>
      </c>
      <c r="C61" s="145">
        <v>259</v>
      </c>
      <c r="D61" s="145">
        <v>22</v>
      </c>
      <c r="E61" s="145" t="s">
        <v>238</v>
      </c>
      <c r="F61" s="145">
        <v>14.25</v>
      </c>
      <c r="G61" s="145">
        <v>8</v>
      </c>
      <c r="H61" s="145">
        <v>0.09</v>
      </c>
      <c r="I61" s="145" t="s">
        <v>102</v>
      </c>
      <c r="J61" s="145">
        <v>2.2999999999999998</v>
      </c>
      <c r="K61" s="145" t="s">
        <v>86</v>
      </c>
      <c r="L61" s="145" t="s">
        <v>184</v>
      </c>
      <c r="M61" s="145" t="s">
        <v>339</v>
      </c>
      <c r="N61" s="145" t="s">
        <v>82</v>
      </c>
      <c r="O61" s="145" t="s">
        <v>47</v>
      </c>
      <c r="P61" s="145">
        <v>3</v>
      </c>
      <c r="Q61" s="145"/>
      <c r="R61" s="43" t="s">
        <v>785</v>
      </c>
      <c r="S61" s="39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38.25" x14ac:dyDescent="0.25">
      <c r="A62" s="144">
        <v>556</v>
      </c>
      <c r="B62" s="145" t="s">
        <v>79</v>
      </c>
      <c r="C62" s="145">
        <v>208</v>
      </c>
      <c r="D62" s="145">
        <v>76</v>
      </c>
      <c r="E62" s="145" t="s">
        <v>238</v>
      </c>
      <c r="F62" s="145">
        <v>14.24</v>
      </c>
      <c r="G62" s="145">
        <v>5</v>
      </c>
      <c r="H62" s="145"/>
      <c r="I62" s="145"/>
      <c r="J62" s="145">
        <v>1</v>
      </c>
      <c r="K62" s="145" t="s">
        <v>184</v>
      </c>
      <c r="L62" s="145" t="s">
        <v>184</v>
      </c>
      <c r="M62" s="145" t="s">
        <v>339</v>
      </c>
      <c r="N62" s="145"/>
      <c r="O62" s="145" t="s">
        <v>47</v>
      </c>
      <c r="P62" s="145">
        <v>2</v>
      </c>
      <c r="Q62" s="145"/>
      <c r="R62" s="43" t="s">
        <v>619</v>
      </c>
      <c r="S62" s="39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44">
        <v>557</v>
      </c>
      <c r="B63" s="145" t="s">
        <v>79</v>
      </c>
      <c r="C63" s="145">
        <v>269</v>
      </c>
      <c r="D63" s="145">
        <v>90</v>
      </c>
      <c r="E63" s="145"/>
      <c r="F63" s="145">
        <v>14.25</v>
      </c>
      <c r="G63" s="145" t="s">
        <v>419</v>
      </c>
      <c r="H63" s="145"/>
      <c r="I63" s="145"/>
      <c r="J63" s="145">
        <v>3</v>
      </c>
      <c r="K63" s="145" t="s">
        <v>184</v>
      </c>
      <c r="L63" s="145" t="s">
        <v>71</v>
      </c>
      <c r="M63" s="145" t="s">
        <v>339</v>
      </c>
      <c r="N63" s="145"/>
      <c r="O63" s="145" t="s">
        <v>47</v>
      </c>
      <c r="P63" s="145">
        <v>2</v>
      </c>
      <c r="Q63" s="145"/>
      <c r="R63" s="43"/>
      <c r="S63" s="39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44">
        <v>558</v>
      </c>
      <c r="B64" s="145" t="s">
        <v>79</v>
      </c>
      <c r="C64" s="145">
        <v>93</v>
      </c>
      <c r="D64" s="145">
        <v>83</v>
      </c>
      <c r="E64" s="145" t="s">
        <v>239</v>
      </c>
      <c r="F64" s="145">
        <v>15.3</v>
      </c>
      <c r="G64" s="145">
        <v>14</v>
      </c>
      <c r="H64" s="145">
        <v>0.1</v>
      </c>
      <c r="I64" s="145" t="s">
        <v>102</v>
      </c>
      <c r="J64" s="145">
        <v>0.7</v>
      </c>
      <c r="K64" s="145" t="s">
        <v>86</v>
      </c>
      <c r="L64" s="145" t="s">
        <v>184</v>
      </c>
      <c r="M64" s="145" t="s">
        <v>219</v>
      </c>
      <c r="N64" s="145"/>
      <c r="O64" s="145" t="s">
        <v>47</v>
      </c>
      <c r="P64" s="145">
        <v>3</v>
      </c>
      <c r="Q64" s="145"/>
      <c r="R64" s="43" t="s">
        <v>620</v>
      </c>
      <c r="S64" s="39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44">
        <v>559</v>
      </c>
      <c r="B65" s="145" t="s">
        <v>79</v>
      </c>
      <c r="C65" s="145">
        <v>298</v>
      </c>
      <c r="D65" s="145">
        <v>27</v>
      </c>
      <c r="E65" s="145" t="s">
        <v>143</v>
      </c>
      <c r="F65" s="145">
        <v>17</v>
      </c>
      <c r="G65" s="145">
        <v>6</v>
      </c>
      <c r="H65" s="145">
        <v>0.5</v>
      </c>
      <c r="I65" s="145" t="s">
        <v>102</v>
      </c>
      <c r="J65" s="145">
        <v>4</v>
      </c>
      <c r="K65" s="145" t="s">
        <v>108</v>
      </c>
      <c r="L65" s="145" t="s">
        <v>86</v>
      </c>
      <c r="M65" s="145" t="s">
        <v>339</v>
      </c>
      <c r="N65" s="145"/>
      <c r="O65" s="145" t="s">
        <v>47</v>
      </c>
      <c r="P65" s="145">
        <v>3</v>
      </c>
      <c r="Q65" s="145"/>
      <c r="R65" s="43"/>
      <c r="S65" s="39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44">
        <v>560</v>
      </c>
      <c r="B66" s="145" t="s">
        <v>79</v>
      </c>
      <c r="C66" s="145">
        <v>297</v>
      </c>
      <c r="D66" s="145">
        <v>23</v>
      </c>
      <c r="E66" s="145" t="s">
        <v>143</v>
      </c>
      <c r="F66" s="145">
        <v>17.850000000000001</v>
      </c>
      <c r="G66" s="145">
        <v>6</v>
      </c>
      <c r="H66" s="145"/>
      <c r="I66" s="145"/>
      <c r="J66" s="145">
        <v>2.7</v>
      </c>
      <c r="K66" s="145" t="s">
        <v>184</v>
      </c>
      <c r="L66" s="145" t="s">
        <v>86</v>
      </c>
      <c r="M66" s="145" t="s">
        <v>339</v>
      </c>
      <c r="N66" s="145"/>
      <c r="O66" s="145" t="s">
        <v>47</v>
      </c>
      <c r="P66" s="145">
        <v>3</v>
      </c>
      <c r="Q66" s="145"/>
      <c r="R66" s="43"/>
      <c r="S66" s="39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44">
        <v>561</v>
      </c>
      <c r="B67" s="145" t="s">
        <v>79</v>
      </c>
      <c r="C67" s="145">
        <v>316</v>
      </c>
      <c r="D67" s="145">
        <v>32</v>
      </c>
      <c r="E67" s="145" t="s">
        <v>143</v>
      </c>
      <c r="F67" s="145">
        <v>17.899999999999999</v>
      </c>
      <c r="G67" s="145">
        <v>9</v>
      </c>
      <c r="H67" s="145"/>
      <c r="I67" s="145"/>
      <c r="J67" s="145">
        <v>1.1000000000000001</v>
      </c>
      <c r="K67" s="145" t="s">
        <v>184</v>
      </c>
      <c r="L67" s="145" t="s">
        <v>184</v>
      </c>
      <c r="M67" s="145" t="s">
        <v>339</v>
      </c>
      <c r="N67" s="145"/>
      <c r="O67" s="145" t="s">
        <v>47</v>
      </c>
      <c r="P67" s="145">
        <v>3</v>
      </c>
      <c r="Q67" s="145"/>
      <c r="R67" s="43"/>
      <c r="S67" s="39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44">
        <v>562</v>
      </c>
      <c r="B68" s="145" t="s">
        <v>79</v>
      </c>
      <c r="C68" s="145">
        <v>274</v>
      </c>
      <c r="D68" s="145">
        <v>88</v>
      </c>
      <c r="E68" s="145" t="s">
        <v>143</v>
      </c>
      <c r="F68" s="145">
        <v>18.600000000000001</v>
      </c>
      <c r="G68" s="145">
        <v>6</v>
      </c>
      <c r="H68" s="145"/>
      <c r="I68" s="145"/>
      <c r="J68" s="145">
        <v>0.6</v>
      </c>
      <c r="K68" s="145" t="s">
        <v>86</v>
      </c>
      <c r="L68" s="145" t="s">
        <v>86</v>
      </c>
      <c r="M68" s="145" t="s">
        <v>339</v>
      </c>
      <c r="N68" s="145"/>
      <c r="O68" s="145" t="s">
        <v>47</v>
      </c>
      <c r="P68" s="145">
        <v>3</v>
      </c>
      <c r="Q68" s="145"/>
      <c r="R68" s="43"/>
      <c r="S68" s="39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44">
        <v>563</v>
      </c>
      <c r="B69" s="145" t="s">
        <v>79</v>
      </c>
      <c r="C69" s="145">
        <v>265</v>
      </c>
      <c r="D69" s="145">
        <v>82</v>
      </c>
      <c r="E69" s="145" t="s">
        <v>86</v>
      </c>
      <c r="F69" s="145">
        <v>20.079999999999998</v>
      </c>
      <c r="G69" s="145">
        <v>4</v>
      </c>
      <c r="H69" s="145"/>
      <c r="I69" s="145"/>
      <c r="J69" s="145">
        <v>0.3</v>
      </c>
      <c r="K69" s="145" t="s">
        <v>184</v>
      </c>
      <c r="L69" s="145" t="s">
        <v>184</v>
      </c>
      <c r="M69" s="145" t="s">
        <v>339</v>
      </c>
      <c r="N69" s="145"/>
      <c r="O69" s="145" t="s">
        <v>47</v>
      </c>
      <c r="P69" s="145">
        <v>4</v>
      </c>
      <c r="Q69" s="145"/>
      <c r="R69" s="43"/>
      <c r="S69" s="39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44">
        <v>564</v>
      </c>
      <c r="B70" s="145" t="s">
        <v>79</v>
      </c>
      <c r="C70" s="145">
        <v>210</v>
      </c>
      <c r="D70" s="145">
        <v>37</v>
      </c>
      <c r="E70" s="145" t="s">
        <v>238</v>
      </c>
      <c r="F70" s="145">
        <v>20.88</v>
      </c>
      <c r="G70" s="145">
        <v>9</v>
      </c>
      <c r="H70" s="145"/>
      <c r="I70" s="145"/>
      <c r="J70" s="145">
        <v>2</v>
      </c>
      <c r="K70" s="145" t="s">
        <v>184</v>
      </c>
      <c r="L70" s="145" t="s">
        <v>184</v>
      </c>
      <c r="M70" s="145" t="s">
        <v>339</v>
      </c>
      <c r="N70" s="145"/>
      <c r="O70" s="145" t="s">
        <v>47</v>
      </c>
      <c r="P70" s="145">
        <v>3</v>
      </c>
      <c r="Q70" s="145"/>
      <c r="R70" s="43"/>
      <c r="S70" s="39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44">
        <v>565</v>
      </c>
      <c r="B71" s="145" t="s">
        <v>79</v>
      </c>
      <c r="C71" s="145">
        <v>222</v>
      </c>
      <c r="D71" s="145">
        <v>77</v>
      </c>
      <c r="E71" s="145" t="s">
        <v>238</v>
      </c>
      <c r="F71" s="145">
        <v>21.23</v>
      </c>
      <c r="G71" s="145">
        <v>5</v>
      </c>
      <c r="H71" s="145"/>
      <c r="I71" s="145"/>
      <c r="J71" s="145">
        <v>0.8</v>
      </c>
      <c r="K71" s="145" t="s">
        <v>184</v>
      </c>
      <c r="L71" s="145" t="s">
        <v>184</v>
      </c>
      <c r="M71" s="145" t="s">
        <v>339</v>
      </c>
      <c r="N71" s="145"/>
      <c r="O71" s="145" t="s">
        <v>47</v>
      </c>
      <c r="P71" s="145">
        <v>1</v>
      </c>
      <c r="Q71" s="145"/>
      <c r="R71" s="43"/>
      <c r="S71" s="39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44">
        <v>566</v>
      </c>
      <c r="B72" s="145" t="s">
        <v>79</v>
      </c>
      <c r="C72" s="145">
        <v>112</v>
      </c>
      <c r="D72" s="145">
        <v>74</v>
      </c>
      <c r="E72" s="145" t="s">
        <v>238</v>
      </c>
      <c r="F72" s="145">
        <v>21.46</v>
      </c>
      <c r="G72" s="145">
        <v>6</v>
      </c>
      <c r="H72" s="145"/>
      <c r="I72" s="145"/>
      <c r="J72" s="145">
        <v>1.2</v>
      </c>
      <c r="K72" s="145" t="s">
        <v>184</v>
      </c>
      <c r="L72" s="145" t="s">
        <v>184</v>
      </c>
      <c r="M72" s="145" t="s">
        <v>339</v>
      </c>
      <c r="N72" s="145"/>
      <c r="O72" s="145" t="s">
        <v>47</v>
      </c>
      <c r="P72" s="145">
        <v>1</v>
      </c>
      <c r="Q72" s="145"/>
      <c r="R72" s="43" t="s">
        <v>621</v>
      </c>
      <c r="S72" s="39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44">
        <v>567</v>
      </c>
      <c r="B73" s="145" t="s">
        <v>79</v>
      </c>
      <c r="C73" s="145">
        <v>95</v>
      </c>
      <c r="D73" s="145">
        <v>40</v>
      </c>
      <c r="E73" s="145" t="s">
        <v>239</v>
      </c>
      <c r="F73" s="145">
        <v>21.56</v>
      </c>
      <c r="G73" s="145">
        <v>4</v>
      </c>
      <c r="H73" s="145"/>
      <c r="I73" s="145"/>
      <c r="J73" s="145">
        <v>1.3</v>
      </c>
      <c r="K73" s="145" t="s">
        <v>184</v>
      </c>
      <c r="L73" s="145" t="s">
        <v>86</v>
      </c>
      <c r="M73" s="145" t="s">
        <v>339</v>
      </c>
      <c r="N73" s="145"/>
      <c r="O73" s="145" t="s">
        <v>47</v>
      </c>
      <c r="P73" s="145">
        <v>2</v>
      </c>
      <c r="Q73" s="145"/>
      <c r="R73" s="43" t="s">
        <v>798</v>
      </c>
      <c r="S73" s="39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44">
        <v>568</v>
      </c>
      <c r="B74" s="145" t="s">
        <v>79</v>
      </c>
      <c r="C74" s="145">
        <v>97</v>
      </c>
      <c r="D74" s="145">
        <v>47</v>
      </c>
      <c r="E74" s="145" t="s">
        <v>239</v>
      </c>
      <c r="F74" s="145">
        <v>21.9</v>
      </c>
      <c r="G74" s="145">
        <v>2</v>
      </c>
      <c r="H74" s="145"/>
      <c r="I74" s="145"/>
      <c r="J74" s="145">
        <v>1</v>
      </c>
      <c r="K74" s="145" t="s">
        <v>184</v>
      </c>
      <c r="L74" s="145" t="s">
        <v>184</v>
      </c>
      <c r="M74" s="145" t="s">
        <v>339</v>
      </c>
      <c r="N74" s="145"/>
      <c r="O74" s="145" t="s">
        <v>47</v>
      </c>
      <c r="P74" s="145">
        <v>3</v>
      </c>
      <c r="Q74" s="145"/>
      <c r="R74" s="43"/>
      <c r="S74" s="39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44">
        <v>569</v>
      </c>
      <c r="B75" s="145" t="s">
        <v>79</v>
      </c>
      <c r="C75" s="145">
        <v>83</v>
      </c>
      <c r="D75" s="145">
        <v>34</v>
      </c>
      <c r="E75" s="145" t="s">
        <v>239</v>
      </c>
      <c r="F75" s="145">
        <v>21.08</v>
      </c>
      <c r="G75" s="145">
        <v>2</v>
      </c>
      <c r="H75" s="145"/>
      <c r="I75" s="145"/>
      <c r="J75" s="145">
        <v>1</v>
      </c>
      <c r="K75" s="145" t="s">
        <v>86</v>
      </c>
      <c r="L75" s="145" t="s">
        <v>86</v>
      </c>
      <c r="M75" s="145" t="s">
        <v>339</v>
      </c>
      <c r="N75" s="145"/>
      <c r="O75" s="145" t="s">
        <v>47</v>
      </c>
      <c r="P75" s="145">
        <v>5</v>
      </c>
      <c r="Q75" s="145"/>
      <c r="R75" s="43"/>
      <c r="S75" s="39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25.5" x14ac:dyDescent="0.25">
      <c r="A76" s="144">
        <v>570</v>
      </c>
      <c r="B76" s="145" t="s">
        <v>79</v>
      </c>
      <c r="C76" s="145">
        <v>115</v>
      </c>
      <c r="D76" s="145">
        <v>67</v>
      </c>
      <c r="E76" s="145" t="s">
        <v>239</v>
      </c>
      <c r="F76" s="145">
        <v>22.46</v>
      </c>
      <c r="G76" s="145">
        <v>3</v>
      </c>
      <c r="H76" s="145"/>
      <c r="I76" s="145"/>
      <c r="J76" s="145">
        <v>0.7</v>
      </c>
      <c r="K76" s="145" t="s">
        <v>184</v>
      </c>
      <c r="L76" s="145" t="s">
        <v>184</v>
      </c>
      <c r="M76" s="145" t="s">
        <v>339</v>
      </c>
      <c r="N76" s="145"/>
      <c r="O76" s="145" t="s">
        <v>47</v>
      </c>
      <c r="P76" s="145">
        <v>2</v>
      </c>
      <c r="Q76" s="145"/>
      <c r="R76" s="43" t="s">
        <v>799</v>
      </c>
      <c r="S76" s="39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25.5" x14ac:dyDescent="0.25">
      <c r="A77" s="144">
        <v>571</v>
      </c>
      <c r="B77" s="145" t="s">
        <v>79</v>
      </c>
      <c r="C77" s="145">
        <v>49</v>
      </c>
      <c r="D77" s="145">
        <v>80</v>
      </c>
      <c r="E77" s="145" t="s">
        <v>163</v>
      </c>
      <c r="F77" s="145">
        <v>23.12</v>
      </c>
      <c r="G77" s="145">
        <v>2</v>
      </c>
      <c r="H77" s="145"/>
      <c r="I77" s="145"/>
      <c r="J77" s="145">
        <v>0.8</v>
      </c>
      <c r="K77" s="145" t="s">
        <v>184</v>
      </c>
      <c r="L77" s="145" t="s">
        <v>184</v>
      </c>
      <c r="M77" s="145" t="s">
        <v>339</v>
      </c>
      <c r="N77" s="145"/>
      <c r="O77" s="145" t="s">
        <v>47</v>
      </c>
      <c r="P77" s="145">
        <v>2</v>
      </c>
      <c r="Q77" s="145"/>
      <c r="R77" s="43" t="s">
        <v>622</v>
      </c>
      <c r="S77" s="39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44">
        <v>572</v>
      </c>
      <c r="B78" s="145" t="s">
        <v>79</v>
      </c>
      <c r="C78" s="145">
        <v>95</v>
      </c>
      <c r="D78" s="145">
        <v>34</v>
      </c>
      <c r="E78" s="145" t="s">
        <v>239</v>
      </c>
      <c r="F78" s="145">
        <v>23.25</v>
      </c>
      <c r="G78" s="145">
        <v>2</v>
      </c>
      <c r="H78" s="145"/>
      <c r="I78" s="145"/>
      <c r="J78" s="145">
        <v>0.3</v>
      </c>
      <c r="K78" s="145" t="s">
        <v>184</v>
      </c>
      <c r="L78" s="145" t="s">
        <v>86</v>
      </c>
      <c r="M78" s="145" t="s">
        <v>339</v>
      </c>
      <c r="N78" s="145"/>
      <c r="O78" s="145" t="s">
        <v>47</v>
      </c>
      <c r="P78" s="145">
        <v>4</v>
      </c>
      <c r="Q78" s="145"/>
      <c r="R78" s="43"/>
      <c r="S78" s="39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44">
        <v>573</v>
      </c>
      <c r="B79" s="145" t="s">
        <v>79</v>
      </c>
      <c r="C79" s="145">
        <v>252</v>
      </c>
      <c r="D79" s="145">
        <v>29</v>
      </c>
      <c r="E79" s="145" t="s">
        <v>238</v>
      </c>
      <c r="F79" s="145">
        <v>23.65</v>
      </c>
      <c r="G79" s="145">
        <v>8</v>
      </c>
      <c r="H79" s="145"/>
      <c r="I79" s="145"/>
      <c r="J79" s="145">
        <v>1.2</v>
      </c>
      <c r="K79" s="145" t="s">
        <v>184</v>
      </c>
      <c r="L79" s="145" t="s">
        <v>184</v>
      </c>
      <c r="M79" s="145" t="s">
        <v>339</v>
      </c>
      <c r="N79" s="145"/>
      <c r="O79" s="145" t="s">
        <v>47</v>
      </c>
      <c r="P79" s="145">
        <v>5</v>
      </c>
      <c r="Q79" s="145"/>
      <c r="R79" s="43" t="s">
        <v>623</v>
      </c>
      <c r="S79" s="39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44">
        <v>574</v>
      </c>
      <c r="B80" s="145" t="s">
        <v>79</v>
      </c>
      <c r="C80" s="145">
        <v>16</v>
      </c>
      <c r="D80" s="145">
        <v>43</v>
      </c>
      <c r="E80" s="145" t="s">
        <v>163</v>
      </c>
      <c r="F80" s="145">
        <v>23.73</v>
      </c>
      <c r="G80" s="145">
        <v>2</v>
      </c>
      <c r="H80" s="145"/>
      <c r="I80" s="145"/>
      <c r="J80" s="145">
        <v>2.6</v>
      </c>
      <c r="K80" s="145" t="s">
        <v>71</v>
      </c>
      <c r="L80" s="145" t="s">
        <v>184</v>
      </c>
      <c r="M80" s="145" t="s">
        <v>774</v>
      </c>
      <c r="N80" s="145"/>
      <c r="O80" s="145" t="s">
        <v>47</v>
      </c>
      <c r="P80" s="145">
        <v>2</v>
      </c>
      <c r="Q80" s="145"/>
      <c r="R80" s="43" t="s">
        <v>624</v>
      </c>
      <c r="S80" s="39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44">
        <v>575</v>
      </c>
      <c r="B81" s="145" t="s">
        <v>79</v>
      </c>
      <c r="C81" s="145">
        <v>69</v>
      </c>
      <c r="D81" s="145">
        <v>37</v>
      </c>
      <c r="E81" s="145" t="s">
        <v>163</v>
      </c>
      <c r="F81" s="145">
        <v>25.5</v>
      </c>
      <c r="G81" s="145">
        <v>3</v>
      </c>
      <c r="H81" s="145"/>
      <c r="I81" s="145"/>
      <c r="J81" s="145">
        <v>1.1000000000000001</v>
      </c>
      <c r="K81" s="145" t="s">
        <v>86</v>
      </c>
      <c r="L81" s="145" t="s">
        <v>184</v>
      </c>
      <c r="M81" s="145" t="s">
        <v>774</v>
      </c>
      <c r="N81" s="145"/>
      <c r="O81" s="145" t="s">
        <v>47</v>
      </c>
      <c r="P81" s="145">
        <v>4</v>
      </c>
      <c r="Q81" s="145"/>
      <c r="R81" s="43" t="s">
        <v>624</v>
      </c>
      <c r="S81" s="39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44">
        <v>576</v>
      </c>
      <c r="B82" s="145" t="s">
        <v>79</v>
      </c>
      <c r="C82" s="145">
        <v>53</v>
      </c>
      <c r="D82" s="145">
        <v>54</v>
      </c>
      <c r="E82" s="145" t="s">
        <v>163</v>
      </c>
      <c r="F82" s="145">
        <v>26.1</v>
      </c>
      <c r="G82" s="145">
        <v>5</v>
      </c>
      <c r="H82" s="145"/>
      <c r="I82" s="145"/>
      <c r="J82" s="145">
        <v>0.8</v>
      </c>
      <c r="K82" s="145" t="s">
        <v>184</v>
      </c>
      <c r="L82" s="145" t="s">
        <v>86</v>
      </c>
      <c r="M82" s="145" t="s">
        <v>774</v>
      </c>
      <c r="N82" s="145"/>
      <c r="O82" s="145" t="s">
        <v>47</v>
      </c>
      <c r="P82" s="145">
        <v>4</v>
      </c>
      <c r="Q82" s="145"/>
      <c r="R82" s="43" t="s">
        <v>624</v>
      </c>
      <c r="S82" s="39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44">
        <v>577</v>
      </c>
      <c r="B83" s="145" t="s">
        <v>79</v>
      </c>
      <c r="C83" s="145">
        <v>118</v>
      </c>
      <c r="D83" s="145">
        <v>41</v>
      </c>
      <c r="E83" s="145" t="s">
        <v>163</v>
      </c>
      <c r="F83" s="145">
        <v>26.27</v>
      </c>
      <c r="G83" s="145">
        <v>3</v>
      </c>
      <c r="H83" s="145"/>
      <c r="I83" s="145"/>
      <c r="J83" s="145">
        <v>0.3</v>
      </c>
      <c r="K83" s="145" t="s">
        <v>184</v>
      </c>
      <c r="L83" s="145" t="s">
        <v>184</v>
      </c>
      <c r="M83" s="145" t="s">
        <v>774</v>
      </c>
      <c r="N83" s="145"/>
      <c r="O83" s="145" t="s">
        <v>47</v>
      </c>
      <c r="P83" s="145">
        <v>2</v>
      </c>
      <c r="Q83" s="145"/>
      <c r="R83" s="43" t="s">
        <v>624</v>
      </c>
      <c r="S83" s="39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44">
        <v>578</v>
      </c>
      <c r="B84" s="145" t="s">
        <v>79</v>
      </c>
      <c r="C84" s="145">
        <v>37</v>
      </c>
      <c r="D84" s="145">
        <v>71</v>
      </c>
      <c r="E84" s="145" t="s">
        <v>163</v>
      </c>
      <c r="F84" s="145">
        <v>26.43</v>
      </c>
      <c r="G84" s="145">
        <v>4</v>
      </c>
      <c r="H84" s="145">
        <v>0.01</v>
      </c>
      <c r="I84" s="145" t="s">
        <v>102</v>
      </c>
      <c r="J84" s="145">
        <v>0.3</v>
      </c>
      <c r="K84" s="145" t="s">
        <v>184</v>
      </c>
      <c r="L84" s="145" t="s">
        <v>184</v>
      </c>
      <c r="M84" s="145" t="s">
        <v>774</v>
      </c>
      <c r="N84" s="145"/>
      <c r="O84" s="145" t="s">
        <v>47</v>
      </c>
      <c r="P84" s="145">
        <v>3</v>
      </c>
      <c r="Q84" s="145"/>
      <c r="R84" s="43" t="s">
        <v>624</v>
      </c>
      <c r="S84" s="39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44">
        <v>579</v>
      </c>
      <c r="B85" s="145" t="s">
        <v>79</v>
      </c>
      <c r="C85" s="145">
        <v>17</v>
      </c>
      <c r="D85" s="145">
        <v>48</v>
      </c>
      <c r="E85" s="145" t="s">
        <v>163</v>
      </c>
      <c r="F85" s="145">
        <v>26.7</v>
      </c>
      <c r="G85" s="145">
        <v>3</v>
      </c>
      <c r="H85" s="145">
        <v>0.01</v>
      </c>
      <c r="I85" s="145" t="s">
        <v>102</v>
      </c>
      <c r="J85" s="145">
        <v>0.3</v>
      </c>
      <c r="K85" s="145" t="s">
        <v>184</v>
      </c>
      <c r="L85" s="145" t="s">
        <v>184</v>
      </c>
      <c r="M85" s="145" t="s">
        <v>774</v>
      </c>
      <c r="N85" s="145"/>
      <c r="O85" s="145" t="s">
        <v>47</v>
      </c>
      <c r="P85" s="145">
        <v>2</v>
      </c>
      <c r="Q85" s="145"/>
      <c r="R85" s="43" t="s">
        <v>624</v>
      </c>
      <c r="S85" s="39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44">
        <v>580</v>
      </c>
      <c r="B86" s="145" t="s">
        <v>79</v>
      </c>
      <c r="C86" s="145">
        <v>109</v>
      </c>
      <c r="D86" s="145">
        <v>41</v>
      </c>
      <c r="E86" s="145" t="s">
        <v>239</v>
      </c>
      <c r="F86" s="145">
        <v>26.7</v>
      </c>
      <c r="G86" s="145">
        <v>2</v>
      </c>
      <c r="H86" s="145"/>
      <c r="I86" s="145"/>
      <c r="J86" s="145">
        <v>0.3</v>
      </c>
      <c r="K86" s="145" t="s">
        <v>184</v>
      </c>
      <c r="L86" s="145" t="s">
        <v>184</v>
      </c>
      <c r="M86" s="145" t="s">
        <v>774</v>
      </c>
      <c r="N86" s="145"/>
      <c r="O86" s="145" t="s">
        <v>47</v>
      </c>
      <c r="P86" s="145">
        <v>3</v>
      </c>
      <c r="Q86" s="145"/>
      <c r="R86" s="43" t="s">
        <v>624</v>
      </c>
      <c r="S86" s="39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25.5" x14ac:dyDescent="0.25">
      <c r="A87" s="144">
        <v>581</v>
      </c>
      <c r="B87" s="145" t="s">
        <v>79</v>
      </c>
      <c r="C87" s="145">
        <v>239</v>
      </c>
      <c r="D87" s="145">
        <v>75</v>
      </c>
      <c r="E87" s="145" t="s">
        <v>238</v>
      </c>
      <c r="F87" s="145">
        <v>27</v>
      </c>
      <c r="G87" s="145">
        <v>4</v>
      </c>
      <c r="H87" s="145"/>
      <c r="I87" s="145"/>
      <c r="J87" s="145">
        <v>0.2</v>
      </c>
      <c r="K87" s="145" t="s">
        <v>184</v>
      </c>
      <c r="L87" s="145" t="s">
        <v>184</v>
      </c>
      <c r="M87" s="145" t="s">
        <v>774</v>
      </c>
      <c r="N87" s="145"/>
      <c r="O87" s="145" t="s">
        <v>47</v>
      </c>
      <c r="P87" s="145">
        <v>4</v>
      </c>
      <c r="Q87" s="145"/>
      <c r="R87" s="43" t="s">
        <v>625</v>
      </c>
      <c r="S87" s="39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44">
        <v>582</v>
      </c>
      <c r="B88" s="145" t="s">
        <v>79</v>
      </c>
      <c r="C88" s="145">
        <v>265</v>
      </c>
      <c r="D88" s="145">
        <v>75</v>
      </c>
      <c r="E88" s="145" t="s">
        <v>238</v>
      </c>
      <c r="F88" s="145">
        <v>27.27</v>
      </c>
      <c r="G88" s="145">
        <v>6</v>
      </c>
      <c r="H88" s="145">
        <v>0.01</v>
      </c>
      <c r="I88" s="145" t="s">
        <v>102</v>
      </c>
      <c r="J88" s="145">
        <v>1</v>
      </c>
      <c r="K88" s="145" t="s">
        <v>184</v>
      </c>
      <c r="L88" s="145" t="s">
        <v>184</v>
      </c>
      <c r="M88" s="145" t="s">
        <v>774</v>
      </c>
      <c r="N88" s="145"/>
      <c r="O88" s="145" t="s">
        <v>47</v>
      </c>
      <c r="P88" s="145">
        <v>2</v>
      </c>
      <c r="Q88" s="145"/>
      <c r="R88" s="43" t="s">
        <v>624</v>
      </c>
      <c r="S88" s="39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44">
        <v>583</v>
      </c>
      <c r="B89" s="145" t="s">
        <v>79</v>
      </c>
      <c r="C89" s="145">
        <v>255</v>
      </c>
      <c r="D89" s="145">
        <v>25</v>
      </c>
      <c r="E89" s="145" t="s">
        <v>238</v>
      </c>
      <c r="F89" s="145">
        <v>27.25</v>
      </c>
      <c r="G89" s="145">
        <v>6</v>
      </c>
      <c r="H89" s="145">
        <v>0.05</v>
      </c>
      <c r="I89" s="145" t="s">
        <v>102</v>
      </c>
      <c r="J89" s="145">
        <v>1</v>
      </c>
      <c r="K89" s="145" t="s">
        <v>184</v>
      </c>
      <c r="L89" s="145" t="s">
        <v>184</v>
      </c>
      <c r="M89" s="145" t="s">
        <v>774</v>
      </c>
      <c r="N89" s="145"/>
      <c r="O89" s="145" t="s">
        <v>47</v>
      </c>
      <c r="P89" s="145">
        <v>3</v>
      </c>
      <c r="Q89" s="145"/>
      <c r="R89" s="43" t="s">
        <v>624</v>
      </c>
      <c r="S89" s="39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25.5" x14ac:dyDescent="0.25">
      <c r="A90" s="144">
        <v>584</v>
      </c>
      <c r="B90" s="145" t="s">
        <v>79</v>
      </c>
      <c r="C90" s="145">
        <v>79</v>
      </c>
      <c r="D90" s="145">
        <v>76</v>
      </c>
      <c r="E90" s="145" t="s">
        <v>238</v>
      </c>
      <c r="F90" s="145">
        <v>28.01</v>
      </c>
      <c r="G90" s="145">
        <v>3</v>
      </c>
      <c r="H90" s="145"/>
      <c r="I90" s="145"/>
      <c r="J90" s="145">
        <v>0.4</v>
      </c>
      <c r="K90" s="145" t="s">
        <v>184</v>
      </c>
      <c r="L90" s="145" t="s">
        <v>184</v>
      </c>
      <c r="M90" s="145" t="s">
        <v>774</v>
      </c>
      <c r="N90" s="145"/>
      <c r="O90" s="145" t="s">
        <v>47</v>
      </c>
      <c r="P90" s="145">
        <v>3</v>
      </c>
      <c r="Q90" s="145"/>
      <c r="R90" s="43" t="s">
        <v>625</v>
      </c>
      <c r="S90" s="39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44">
        <v>585</v>
      </c>
      <c r="B91" s="145" t="s">
        <v>79</v>
      </c>
      <c r="C91" s="145">
        <v>230</v>
      </c>
      <c r="D91" s="145">
        <v>79</v>
      </c>
      <c r="E91" s="145" t="s">
        <v>238</v>
      </c>
      <c r="F91" s="145">
        <v>28.05</v>
      </c>
      <c r="G91" s="145">
        <v>8</v>
      </c>
      <c r="H91" s="145">
        <v>0.05</v>
      </c>
      <c r="I91" s="145" t="s">
        <v>102</v>
      </c>
      <c r="J91" s="145">
        <v>2.2000000000000002</v>
      </c>
      <c r="K91" s="145" t="s">
        <v>184</v>
      </c>
      <c r="L91" s="145" t="s">
        <v>184</v>
      </c>
      <c r="M91" s="145" t="s">
        <v>774</v>
      </c>
      <c r="N91" s="145"/>
      <c r="O91" s="145" t="s">
        <v>47</v>
      </c>
      <c r="P91" s="145">
        <v>4</v>
      </c>
      <c r="Q91" s="145"/>
      <c r="R91" s="43" t="s">
        <v>624</v>
      </c>
      <c r="S91" s="39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44">
        <v>586</v>
      </c>
      <c r="B92" s="145" t="s">
        <v>79</v>
      </c>
      <c r="C92" s="145">
        <v>240</v>
      </c>
      <c r="D92" s="145">
        <v>77</v>
      </c>
      <c r="E92" s="145" t="s">
        <v>238</v>
      </c>
      <c r="F92" s="145">
        <v>28.25</v>
      </c>
      <c r="G92" s="145">
        <v>7</v>
      </c>
      <c r="H92" s="145"/>
      <c r="I92" s="145"/>
      <c r="J92" s="145">
        <v>2.7</v>
      </c>
      <c r="K92" s="145" t="s">
        <v>184</v>
      </c>
      <c r="L92" s="145" t="s">
        <v>86</v>
      </c>
      <c r="M92" s="145" t="s">
        <v>774</v>
      </c>
      <c r="N92" s="145"/>
      <c r="O92" s="145" t="s">
        <v>47</v>
      </c>
      <c r="P92" s="145">
        <v>1</v>
      </c>
      <c r="Q92" s="145"/>
      <c r="R92" s="43" t="s">
        <v>624</v>
      </c>
      <c r="S92" s="39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44">
        <v>587</v>
      </c>
      <c r="B93" s="142" t="s">
        <v>79</v>
      </c>
      <c r="C93" s="142">
        <v>213</v>
      </c>
      <c r="D93" s="142">
        <v>82</v>
      </c>
      <c r="E93" s="142" t="s">
        <v>238</v>
      </c>
      <c r="F93" s="142">
        <v>29.1</v>
      </c>
      <c r="G93" s="142">
        <v>7</v>
      </c>
      <c r="H93" s="142">
        <v>0.01</v>
      </c>
      <c r="I93" s="142" t="s">
        <v>102</v>
      </c>
      <c r="J93" s="142">
        <v>2</v>
      </c>
      <c r="K93" s="142" t="s">
        <v>184</v>
      </c>
      <c r="L93" s="142" t="s">
        <v>184</v>
      </c>
      <c r="M93" s="142" t="s">
        <v>774</v>
      </c>
      <c r="N93" s="142"/>
      <c r="O93" s="142" t="s">
        <v>47</v>
      </c>
      <c r="P93" s="142">
        <v>1</v>
      </c>
      <c r="Q93" s="142"/>
      <c r="R93" s="138"/>
      <c r="S93" s="14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44">
        <v>588</v>
      </c>
      <c r="B94" s="142" t="s">
        <v>79</v>
      </c>
      <c r="C94" s="142">
        <v>98</v>
      </c>
      <c r="D94" s="142">
        <v>76</v>
      </c>
      <c r="E94" s="142" t="s">
        <v>239</v>
      </c>
      <c r="F94" s="142">
        <v>29.3</v>
      </c>
      <c r="G94" s="142">
        <v>6</v>
      </c>
      <c r="H94" s="142"/>
      <c r="I94" s="142"/>
      <c r="J94" s="142">
        <v>2.2999999999999998</v>
      </c>
      <c r="K94" s="142" t="s">
        <v>86</v>
      </c>
      <c r="L94" s="142" t="s">
        <v>184</v>
      </c>
      <c r="M94" s="142" t="s">
        <v>774</v>
      </c>
      <c r="N94" s="142"/>
      <c r="O94" s="142" t="s">
        <v>47</v>
      </c>
      <c r="P94" s="142">
        <v>1</v>
      </c>
      <c r="Q94" s="142"/>
      <c r="R94" s="138"/>
      <c r="S94" s="14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44">
        <v>589</v>
      </c>
      <c r="B95" s="142" t="s">
        <v>79</v>
      </c>
      <c r="C95" s="142">
        <v>76</v>
      </c>
      <c r="D95" s="142">
        <v>39</v>
      </c>
      <c r="E95" s="142" t="s">
        <v>239</v>
      </c>
      <c r="F95" s="142">
        <v>29.86</v>
      </c>
      <c r="G95" s="142">
        <v>5</v>
      </c>
      <c r="H95" s="142"/>
      <c r="I95" s="142"/>
      <c r="J95" s="142">
        <v>1</v>
      </c>
      <c r="K95" s="142" t="s">
        <v>184</v>
      </c>
      <c r="L95" s="142" t="s">
        <v>86</v>
      </c>
      <c r="M95" s="142" t="s">
        <v>774</v>
      </c>
      <c r="N95" s="142"/>
      <c r="O95" s="142" t="s">
        <v>47</v>
      </c>
      <c r="P95" s="142">
        <v>3</v>
      </c>
      <c r="Q95" s="142"/>
      <c r="R95" s="138"/>
      <c r="S95" s="14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5.75" thickBot="1" x14ac:dyDescent="0.3">
      <c r="A96" s="163">
        <v>590</v>
      </c>
      <c r="B96" s="147" t="s">
        <v>79</v>
      </c>
      <c r="C96" s="147">
        <v>224</v>
      </c>
      <c r="D96" s="147">
        <v>81</v>
      </c>
      <c r="E96" s="147" t="s">
        <v>238</v>
      </c>
      <c r="F96" s="147">
        <v>30.45</v>
      </c>
      <c r="G96" s="147">
        <v>10</v>
      </c>
      <c r="H96" s="147"/>
      <c r="I96" s="147"/>
      <c r="J96" s="147">
        <v>1.3</v>
      </c>
      <c r="K96" s="147" t="s">
        <v>184</v>
      </c>
      <c r="L96" s="147" t="s">
        <v>184</v>
      </c>
      <c r="M96" s="147" t="s">
        <v>774</v>
      </c>
      <c r="N96" s="147"/>
      <c r="O96" s="147" t="s">
        <v>47</v>
      </c>
      <c r="P96" s="147">
        <v>2</v>
      </c>
      <c r="Q96" s="147"/>
      <c r="R96" s="140"/>
      <c r="S96" s="14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2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2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2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2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2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2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2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2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2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2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2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2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2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5">
    <mergeCell ref="K12:L12"/>
    <mergeCell ref="AU12:AV12"/>
    <mergeCell ref="O9:R9"/>
    <mergeCell ref="O4:R4"/>
    <mergeCell ref="O5:R8"/>
    <mergeCell ref="G9:I10"/>
    <mergeCell ref="J9:M10"/>
    <mergeCell ref="O10:R10"/>
    <mergeCell ref="A11:R11"/>
    <mergeCell ref="A7:F7"/>
    <mergeCell ref="G7:I7"/>
    <mergeCell ref="J7:M7"/>
    <mergeCell ref="G8:I8"/>
    <mergeCell ref="J8:M8"/>
    <mergeCell ref="A8:F8"/>
    <mergeCell ref="A9:A10"/>
    <mergeCell ref="B9:C10"/>
    <mergeCell ref="D9:D10"/>
    <mergeCell ref="E9:F10"/>
    <mergeCell ref="A1:R1"/>
    <mergeCell ref="A2:B2"/>
    <mergeCell ref="A3:F3"/>
    <mergeCell ref="G3:R3"/>
    <mergeCell ref="B4:F4"/>
    <mergeCell ref="G4:I4"/>
    <mergeCell ref="J4:M4"/>
    <mergeCell ref="N4:N9"/>
    <mergeCell ref="A5:C5"/>
    <mergeCell ref="E5:F5"/>
    <mergeCell ref="G5:I5"/>
    <mergeCell ref="J5:M5"/>
    <mergeCell ref="A6:C6"/>
    <mergeCell ref="E6:F6"/>
    <mergeCell ref="G6:I6"/>
    <mergeCell ref="J6:M6"/>
  </mergeCells>
  <pageMargins left="0.25" right="0.25" top="0.75" bottom="0.75" header="0.3" footer="0.3"/>
  <pageSetup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0"/>
  <sheetViews>
    <sheetView topLeftCell="A161" zoomScale="70" zoomScaleNormal="70" workbookViewId="0">
      <selection activeCell="W182" sqref="A163:W182"/>
    </sheetView>
  </sheetViews>
  <sheetFormatPr baseColWidth="10" defaultRowHeight="15" x14ac:dyDescent="0.25"/>
  <cols>
    <col min="1" max="2" width="5.42578125" customWidth="1"/>
    <col min="3" max="4" width="6.42578125" customWidth="1"/>
    <col min="5" max="10" width="5.42578125" customWidth="1"/>
    <col min="11" max="12" width="5.7109375" customWidth="1"/>
    <col min="13" max="13" width="5.42578125" customWidth="1"/>
    <col min="14" max="14" width="13.140625" customWidth="1"/>
    <col min="15" max="15" width="7.7109375" customWidth="1"/>
    <col min="16" max="16" width="5.5703125" customWidth="1"/>
    <col min="17" max="17" width="7.140625" customWidth="1"/>
    <col min="18" max="18" width="21.28515625" bestFit="1" customWidth="1"/>
    <col min="19" max="19" width="5" bestFit="1" customWidth="1"/>
    <col min="20" max="23" width="2.7109375" customWidth="1"/>
    <col min="24" max="24" width="1.28515625" customWidth="1"/>
    <col min="25" max="27" width="2.7109375" customWidth="1"/>
    <col min="28" max="28" width="3.5703125" customWidth="1"/>
    <col min="29" max="34" width="2.7109375" customWidth="1"/>
    <col min="35" max="35" width="4.7109375" customWidth="1"/>
    <col min="36" max="36" width="5.85546875" customWidth="1"/>
    <col min="37" max="37" width="8.140625" customWidth="1"/>
    <col min="38" max="38" width="17.140625" customWidth="1"/>
  </cols>
  <sheetData>
    <row r="1" spans="1:50" ht="15.75" thickBot="1" x14ac:dyDescent="0.3">
      <c r="A1" s="481" t="s">
        <v>813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3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86"/>
    </row>
    <row r="2" spans="1:50" ht="15.75" thickBot="1" x14ac:dyDescent="0.3">
      <c r="A2" s="484" t="s">
        <v>0</v>
      </c>
      <c r="B2" s="485"/>
      <c r="C2" s="82" t="s">
        <v>729</v>
      </c>
      <c r="D2" s="82"/>
      <c r="E2" s="83"/>
      <c r="F2" s="84"/>
      <c r="G2" s="77"/>
      <c r="H2" s="77"/>
      <c r="I2" s="77"/>
      <c r="J2" s="1"/>
      <c r="K2" s="77"/>
      <c r="L2" s="77" t="s">
        <v>766</v>
      </c>
      <c r="M2" s="78"/>
      <c r="N2" s="77"/>
      <c r="O2" s="77"/>
      <c r="P2" s="79"/>
      <c r="Q2" s="80" t="s">
        <v>133</v>
      </c>
      <c r="R2" s="81">
        <v>41067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86"/>
    </row>
    <row r="3" spans="1:50" x14ac:dyDescent="0.25">
      <c r="A3" s="486" t="s">
        <v>1</v>
      </c>
      <c r="B3" s="487"/>
      <c r="C3" s="487"/>
      <c r="D3" s="487"/>
      <c r="E3" s="487"/>
      <c r="F3" s="488"/>
      <c r="G3" s="489" t="s">
        <v>52</v>
      </c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8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86"/>
    </row>
    <row r="4" spans="1:50" x14ac:dyDescent="0.25">
      <c r="A4" s="108" t="s">
        <v>3</v>
      </c>
      <c r="B4" s="490" t="s">
        <v>576</v>
      </c>
      <c r="C4" s="490"/>
      <c r="D4" s="490"/>
      <c r="E4" s="490"/>
      <c r="F4" s="491"/>
      <c r="G4" s="492" t="s">
        <v>53</v>
      </c>
      <c r="H4" s="490"/>
      <c r="I4" s="490"/>
      <c r="J4" s="493"/>
      <c r="K4" s="494"/>
      <c r="L4" s="494"/>
      <c r="M4" s="495"/>
      <c r="N4" s="496" t="s">
        <v>11</v>
      </c>
      <c r="O4" s="499" t="s">
        <v>789</v>
      </c>
      <c r="P4" s="500"/>
      <c r="Q4" s="500"/>
      <c r="R4" s="501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86"/>
    </row>
    <row r="5" spans="1:50" x14ac:dyDescent="0.25">
      <c r="A5" s="505" t="s">
        <v>4</v>
      </c>
      <c r="B5" s="506"/>
      <c r="C5" s="506"/>
      <c r="D5" s="109">
        <v>56</v>
      </c>
      <c r="E5" s="507" t="s">
        <v>731</v>
      </c>
      <c r="F5" s="508"/>
      <c r="G5" s="492" t="s">
        <v>16</v>
      </c>
      <c r="H5" s="490"/>
      <c r="I5" s="490"/>
      <c r="J5" s="490" t="s">
        <v>389</v>
      </c>
      <c r="K5" s="490"/>
      <c r="L5" s="490"/>
      <c r="M5" s="490"/>
      <c r="N5" s="497"/>
      <c r="O5" s="502"/>
      <c r="P5" s="503"/>
      <c r="Q5" s="503"/>
      <c r="R5" s="504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86"/>
    </row>
    <row r="6" spans="1:50" ht="15" customHeight="1" x14ac:dyDescent="0.25">
      <c r="A6" s="505" t="s">
        <v>671</v>
      </c>
      <c r="B6" s="506"/>
      <c r="C6" s="506"/>
      <c r="D6" s="109">
        <v>31.1</v>
      </c>
      <c r="E6" s="509"/>
      <c r="F6" s="508"/>
      <c r="G6" s="492" t="s">
        <v>19</v>
      </c>
      <c r="H6" s="490"/>
      <c r="I6" s="490"/>
      <c r="J6" s="490"/>
      <c r="K6" s="490"/>
      <c r="L6" s="490"/>
      <c r="M6" s="490"/>
      <c r="N6" s="497"/>
      <c r="O6" s="502"/>
      <c r="P6" s="503"/>
      <c r="Q6" s="503"/>
      <c r="R6" s="504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86"/>
    </row>
    <row r="7" spans="1:50" ht="15" customHeight="1" x14ac:dyDescent="0.25">
      <c r="A7" s="510" t="s">
        <v>6</v>
      </c>
      <c r="B7" s="511"/>
      <c r="C7" s="511"/>
      <c r="D7" s="511"/>
      <c r="E7" s="511"/>
      <c r="F7" s="512"/>
      <c r="G7" s="492" t="s">
        <v>17</v>
      </c>
      <c r="H7" s="490"/>
      <c r="I7" s="490"/>
      <c r="J7" s="490"/>
      <c r="K7" s="490"/>
      <c r="L7" s="490"/>
      <c r="M7" s="490"/>
      <c r="N7" s="497"/>
      <c r="O7" s="502"/>
      <c r="P7" s="503"/>
      <c r="Q7" s="503"/>
      <c r="R7" s="50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86"/>
    </row>
    <row r="8" spans="1:50" x14ac:dyDescent="0.25">
      <c r="A8" s="513" t="s">
        <v>346</v>
      </c>
      <c r="B8" s="514"/>
      <c r="C8" s="514"/>
      <c r="D8" s="514"/>
      <c r="E8" s="514"/>
      <c r="F8" s="515"/>
      <c r="G8" s="492" t="s">
        <v>18</v>
      </c>
      <c r="H8" s="490"/>
      <c r="I8" s="490"/>
      <c r="J8" s="490"/>
      <c r="K8" s="490"/>
      <c r="L8" s="490"/>
      <c r="M8" s="490"/>
      <c r="N8" s="497"/>
      <c r="O8" s="502" t="s">
        <v>790</v>
      </c>
      <c r="P8" s="503"/>
      <c r="Q8" s="503"/>
      <c r="R8" s="50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86"/>
    </row>
    <row r="9" spans="1:50" ht="29.25" customHeight="1" x14ac:dyDescent="0.25">
      <c r="A9" s="519" t="s">
        <v>720</v>
      </c>
      <c r="B9" s="521">
        <v>14</v>
      </c>
      <c r="C9" s="521"/>
      <c r="D9" s="523" t="s">
        <v>721</v>
      </c>
      <c r="E9" s="447" t="s">
        <v>578</v>
      </c>
      <c r="F9" s="448"/>
      <c r="G9" s="514" t="s">
        <v>54</v>
      </c>
      <c r="H9" s="514"/>
      <c r="I9" s="525"/>
      <c r="J9" s="499"/>
      <c r="K9" s="500"/>
      <c r="L9" s="500"/>
      <c r="M9" s="528"/>
      <c r="N9" s="498"/>
      <c r="O9" s="532" t="s">
        <v>767</v>
      </c>
      <c r="P9" s="533"/>
      <c r="Q9" s="533"/>
      <c r="R9" s="534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86"/>
    </row>
    <row r="10" spans="1:50" ht="15.75" thickBot="1" x14ac:dyDescent="0.3">
      <c r="A10" s="520"/>
      <c r="B10" s="522"/>
      <c r="C10" s="522"/>
      <c r="D10" s="524"/>
      <c r="E10" s="449"/>
      <c r="F10" s="450"/>
      <c r="G10" s="526"/>
      <c r="H10" s="526"/>
      <c r="I10" s="527"/>
      <c r="J10" s="529"/>
      <c r="K10" s="530"/>
      <c r="L10" s="530"/>
      <c r="M10" s="531"/>
      <c r="N10" s="31" t="s">
        <v>160</v>
      </c>
      <c r="O10" s="535" t="s">
        <v>829</v>
      </c>
      <c r="P10" s="536"/>
      <c r="Q10" s="536"/>
      <c r="R10" s="537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86"/>
    </row>
    <row r="11" spans="1:50" ht="15.75" thickBot="1" x14ac:dyDescent="0.3">
      <c r="A11" s="516" t="s">
        <v>5</v>
      </c>
      <c r="B11" s="517"/>
      <c r="C11" s="517"/>
      <c r="D11" s="517"/>
      <c r="E11" s="517"/>
      <c r="F11" s="517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3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86"/>
    </row>
    <row r="12" spans="1:50" ht="15" customHeight="1" x14ac:dyDescent="0.25">
      <c r="A12" s="13" t="s">
        <v>2</v>
      </c>
      <c r="B12" s="110" t="s">
        <v>12</v>
      </c>
      <c r="C12" s="110" t="s">
        <v>660</v>
      </c>
      <c r="D12" s="110" t="s">
        <v>661</v>
      </c>
      <c r="E12" s="110" t="s">
        <v>662</v>
      </c>
      <c r="F12" s="110" t="s">
        <v>675</v>
      </c>
      <c r="G12" s="110" t="s">
        <v>15</v>
      </c>
      <c r="H12" s="110" t="s">
        <v>663</v>
      </c>
      <c r="I12" s="110" t="s">
        <v>12</v>
      </c>
      <c r="J12" s="110" t="s">
        <v>664</v>
      </c>
      <c r="K12" s="518" t="s">
        <v>85</v>
      </c>
      <c r="L12" s="518"/>
      <c r="M12" s="110" t="s">
        <v>13</v>
      </c>
      <c r="N12" s="110" t="s">
        <v>14</v>
      </c>
      <c r="O12" s="110" t="s">
        <v>665</v>
      </c>
      <c r="P12" s="110" t="s">
        <v>118</v>
      </c>
      <c r="Q12" s="110" t="s">
        <v>117</v>
      </c>
      <c r="R12" s="27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  <c r="AX12" s="86"/>
    </row>
    <row r="13" spans="1:50" x14ac:dyDescent="0.25">
      <c r="A13" s="11"/>
      <c r="B13" s="9"/>
      <c r="C13" s="9" t="s">
        <v>126</v>
      </c>
      <c r="D13" s="9" t="s">
        <v>126</v>
      </c>
      <c r="E13" s="9"/>
      <c r="F13" s="9" t="s">
        <v>128</v>
      </c>
      <c r="G13" s="9"/>
      <c r="H13" s="9" t="s">
        <v>127</v>
      </c>
      <c r="I13" s="9"/>
      <c r="J13" s="9" t="s">
        <v>128</v>
      </c>
      <c r="K13" s="9"/>
      <c r="L13" s="9"/>
      <c r="M13" s="9"/>
      <c r="N13" s="9"/>
      <c r="O13" s="9"/>
      <c r="P13" s="9"/>
      <c r="Q13" s="9"/>
      <c r="R13" s="2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86"/>
    </row>
    <row r="14" spans="1:50" x14ac:dyDescent="0.25">
      <c r="A14" s="32">
        <v>619</v>
      </c>
      <c r="B14" s="59" t="s">
        <v>79</v>
      </c>
      <c r="C14" s="59">
        <v>149</v>
      </c>
      <c r="D14" s="59">
        <v>40</v>
      </c>
      <c r="E14" s="59" t="s">
        <v>239</v>
      </c>
      <c r="F14" s="59">
        <v>40</v>
      </c>
      <c r="G14" s="59">
        <v>1</v>
      </c>
      <c r="H14" s="59"/>
      <c r="I14" s="59"/>
      <c r="J14" s="112">
        <v>0.6</v>
      </c>
      <c r="K14" s="112" t="s">
        <v>184</v>
      </c>
      <c r="L14" s="112" t="s">
        <v>89</v>
      </c>
      <c r="M14" s="112" t="s">
        <v>339</v>
      </c>
      <c r="N14" s="112"/>
      <c r="O14" s="115" t="s">
        <v>708</v>
      </c>
      <c r="P14" s="112">
        <v>9</v>
      </c>
      <c r="Q14" s="112"/>
      <c r="R14" s="111"/>
      <c r="S14" s="14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86"/>
    </row>
    <row r="15" spans="1:50" x14ac:dyDescent="0.25">
      <c r="A15" s="32">
        <v>620</v>
      </c>
      <c r="B15" s="59" t="s">
        <v>79</v>
      </c>
      <c r="C15" s="59">
        <v>67</v>
      </c>
      <c r="D15" s="59">
        <v>54</v>
      </c>
      <c r="E15" s="59" t="s">
        <v>163</v>
      </c>
      <c r="F15" s="59">
        <v>1.4</v>
      </c>
      <c r="G15" s="59">
        <v>5</v>
      </c>
      <c r="H15" s="59"/>
      <c r="I15" s="59"/>
      <c r="J15" s="112">
        <v>1</v>
      </c>
      <c r="K15" s="112" t="s">
        <v>86</v>
      </c>
      <c r="L15" s="112" t="s">
        <v>184</v>
      </c>
      <c r="M15" s="112" t="s">
        <v>138</v>
      </c>
      <c r="N15" s="112"/>
      <c r="O15" s="115" t="s">
        <v>47</v>
      </c>
      <c r="P15" s="112">
        <v>2</v>
      </c>
      <c r="Q15" s="112"/>
      <c r="R15" s="111"/>
      <c r="S15" s="14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86"/>
    </row>
    <row r="16" spans="1:50" x14ac:dyDescent="0.25">
      <c r="A16" s="32">
        <v>621</v>
      </c>
      <c r="B16" s="59" t="s">
        <v>79</v>
      </c>
      <c r="C16" s="59">
        <v>181</v>
      </c>
      <c r="D16" s="59">
        <v>46</v>
      </c>
      <c r="E16" s="59" t="s">
        <v>163</v>
      </c>
      <c r="F16" s="59">
        <v>1.42</v>
      </c>
      <c r="G16" s="59">
        <v>5</v>
      </c>
      <c r="H16" s="59">
        <v>0.7</v>
      </c>
      <c r="I16" s="59" t="s">
        <v>107</v>
      </c>
      <c r="J16" s="112">
        <v>1</v>
      </c>
      <c r="K16" s="112" t="s">
        <v>184</v>
      </c>
      <c r="L16" s="112" t="s">
        <v>184</v>
      </c>
      <c r="M16" s="112" t="s">
        <v>339</v>
      </c>
      <c r="N16" s="112" t="s">
        <v>290</v>
      </c>
      <c r="O16" s="115" t="s">
        <v>708</v>
      </c>
      <c r="P16" s="112">
        <v>9</v>
      </c>
      <c r="Q16" s="112"/>
      <c r="R16" s="111"/>
      <c r="S16" s="14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86"/>
    </row>
    <row r="17" spans="1:50" x14ac:dyDescent="0.25">
      <c r="A17" s="32">
        <v>622</v>
      </c>
      <c r="B17" s="33" t="s">
        <v>79</v>
      </c>
      <c r="C17" s="33">
        <v>147</v>
      </c>
      <c r="D17" s="33">
        <v>42</v>
      </c>
      <c r="E17" s="33" t="s">
        <v>239</v>
      </c>
      <c r="F17" s="33">
        <v>1.45</v>
      </c>
      <c r="G17" s="33">
        <v>7</v>
      </c>
      <c r="H17" s="33">
        <v>0.3</v>
      </c>
      <c r="I17" s="33" t="s">
        <v>107</v>
      </c>
      <c r="J17" s="34">
        <v>1</v>
      </c>
      <c r="K17" s="34" t="s">
        <v>184</v>
      </c>
      <c r="L17" s="34" t="s">
        <v>184</v>
      </c>
      <c r="M17" s="34" t="s">
        <v>339</v>
      </c>
      <c r="N17" s="34" t="s">
        <v>290</v>
      </c>
      <c r="O17" s="34" t="s">
        <v>47</v>
      </c>
      <c r="P17" s="34">
        <v>3</v>
      </c>
      <c r="Q17" s="46"/>
      <c r="R17" s="43"/>
      <c r="S17" s="39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86"/>
    </row>
    <row r="18" spans="1:50" x14ac:dyDescent="0.25">
      <c r="A18" s="32">
        <v>623</v>
      </c>
      <c r="B18" s="33" t="s">
        <v>79</v>
      </c>
      <c r="C18" s="33">
        <v>159</v>
      </c>
      <c r="D18" s="33">
        <v>40</v>
      </c>
      <c r="E18" s="33" t="s">
        <v>239</v>
      </c>
      <c r="F18" s="33">
        <v>1.78</v>
      </c>
      <c r="G18" s="33">
        <v>7</v>
      </c>
      <c r="H18" s="33"/>
      <c r="I18" s="33"/>
      <c r="J18" s="34">
        <v>1</v>
      </c>
      <c r="K18" s="34" t="s">
        <v>184</v>
      </c>
      <c r="L18" s="34" t="s">
        <v>184</v>
      </c>
      <c r="M18" s="34" t="s">
        <v>339</v>
      </c>
      <c r="N18" s="34"/>
      <c r="O18" s="34" t="s">
        <v>47</v>
      </c>
      <c r="P18" s="34">
        <v>1</v>
      </c>
      <c r="Q18" s="46"/>
      <c r="R18" s="43"/>
      <c r="S18" s="39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86"/>
    </row>
    <row r="19" spans="1:50" x14ac:dyDescent="0.25">
      <c r="A19" s="32">
        <v>624</v>
      </c>
      <c r="B19" s="33" t="s">
        <v>79</v>
      </c>
      <c r="C19" s="33">
        <v>160</v>
      </c>
      <c r="D19" s="33">
        <v>80</v>
      </c>
      <c r="E19" s="33" t="s">
        <v>239</v>
      </c>
      <c r="F19" s="33">
        <v>2</v>
      </c>
      <c r="G19" s="33">
        <v>6</v>
      </c>
      <c r="H19" s="33">
        <v>0.1</v>
      </c>
      <c r="I19" s="33" t="s">
        <v>107</v>
      </c>
      <c r="J19" s="34">
        <v>0.6</v>
      </c>
      <c r="K19" s="34" t="s">
        <v>184</v>
      </c>
      <c r="L19" s="34" t="s">
        <v>86</v>
      </c>
      <c r="M19" s="34" t="s">
        <v>339</v>
      </c>
      <c r="N19" s="34" t="s">
        <v>290</v>
      </c>
      <c r="O19" s="34" t="s">
        <v>47</v>
      </c>
      <c r="P19" s="34">
        <v>3</v>
      </c>
      <c r="Q19" s="46"/>
      <c r="R19" s="43"/>
      <c r="S19" s="39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86"/>
    </row>
    <row r="20" spans="1:50" x14ac:dyDescent="0.25">
      <c r="A20" s="32">
        <v>625</v>
      </c>
      <c r="B20" s="33" t="s">
        <v>79</v>
      </c>
      <c r="C20" s="33">
        <v>155</v>
      </c>
      <c r="D20" s="33">
        <v>37</v>
      </c>
      <c r="E20" s="33" t="s">
        <v>239</v>
      </c>
      <c r="F20" s="33">
        <v>2.15</v>
      </c>
      <c r="G20" s="33">
        <v>4</v>
      </c>
      <c r="H20" s="33"/>
      <c r="I20" s="33"/>
      <c r="J20" s="34">
        <v>0.8</v>
      </c>
      <c r="K20" s="34" t="s">
        <v>184</v>
      </c>
      <c r="L20" s="34" t="s">
        <v>184</v>
      </c>
      <c r="M20" s="34" t="s">
        <v>339</v>
      </c>
      <c r="N20" s="34"/>
      <c r="O20" s="34" t="s">
        <v>47</v>
      </c>
      <c r="P20" s="34">
        <v>2</v>
      </c>
      <c r="Q20" s="46"/>
      <c r="R20" s="43"/>
      <c r="S20" s="39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86"/>
    </row>
    <row r="21" spans="1:50" x14ac:dyDescent="0.25">
      <c r="A21" s="32">
        <v>626</v>
      </c>
      <c r="B21" s="33" t="s">
        <v>79</v>
      </c>
      <c r="C21" s="33">
        <v>145</v>
      </c>
      <c r="D21" s="33">
        <v>22</v>
      </c>
      <c r="E21" s="33" t="s">
        <v>239</v>
      </c>
      <c r="F21" s="33" t="s">
        <v>791</v>
      </c>
      <c r="G21" s="33">
        <v>3</v>
      </c>
      <c r="H21" s="33"/>
      <c r="I21" s="33"/>
      <c r="J21" s="34">
        <v>0.4</v>
      </c>
      <c r="K21" s="34" t="s">
        <v>184</v>
      </c>
      <c r="L21" s="34" t="s">
        <v>86</v>
      </c>
      <c r="M21" s="34" t="s">
        <v>339</v>
      </c>
      <c r="N21" s="34"/>
      <c r="O21" s="34" t="s">
        <v>47</v>
      </c>
      <c r="P21" s="34">
        <v>3</v>
      </c>
      <c r="Q21" s="46"/>
      <c r="R21" s="43" t="s">
        <v>850</v>
      </c>
      <c r="S21" s="39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86"/>
    </row>
    <row r="22" spans="1:50" ht="25.5" x14ac:dyDescent="0.25">
      <c r="A22" s="32">
        <v>627</v>
      </c>
      <c r="B22" s="33" t="s">
        <v>79</v>
      </c>
      <c r="C22" s="33">
        <v>326</v>
      </c>
      <c r="D22" s="33">
        <v>68</v>
      </c>
      <c r="E22" s="33" t="s">
        <v>143</v>
      </c>
      <c r="F22" s="33">
        <v>2.92</v>
      </c>
      <c r="G22" s="100">
        <v>3</v>
      </c>
      <c r="H22" s="33"/>
      <c r="I22" s="33"/>
      <c r="J22" s="34">
        <v>0.3</v>
      </c>
      <c r="K22" s="34" t="s">
        <v>86</v>
      </c>
      <c r="L22" s="34" t="s">
        <v>89</v>
      </c>
      <c r="M22" s="34" t="s">
        <v>339</v>
      </c>
      <c r="N22" s="34"/>
      <c r="O22" s="34" t="s">
        <v>142</v>
      </c>
      <c r="P22" s="34">
        <v>6</v>
      </c>
      <c r="Q22" s="46"/>
      <c r="R22" s="43" t="s">
        <v>742</v>
      </c>
      <c r="S22" s="39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86"/>
    </row>
    <row r="23" spans="1:50" ht="38.25" x14ac:dyDescent="0.25">
      <c r="A23" s="32">
        <v>628</v>
      </c>
      <c r="B23" s="33" t="s">
        <v>79</v>
      </c>
      <c r="C23" s="33">
        <v>24</v>
      </c>
      <c r="D23" s="33">
        <v>48</v>
      </c>
      <c r="E23" s="33" t="s">
        <v>163</v>
      </c>
      <c r="F23" s="33">
        <v>3.2</v>
      </c>
      <c r="G23" s="33">
        <v>1</v>
      </c>
      <c r="H23" s="33"/>
      <c r="I23" s="33"/>
      <c r="J23" s="34">
        <v>0.7</v>
      </c>
      <c r="K23" s="34" t="s">
        <v>86</v>
      </c>
      <c r="L23" s="34" t="s">
        <v>184</v>
      </c>
      <c r="M23" s="34" t="s">
        <v>339</v>
      </c>
      <c r="N23" s="34"/>
      <c r="O23" s="34" t="s">
        <v>47</v>
      </c>
      <c r="P23" s="34">
        <v>4</v>
      </c>
      <c r="Q23" s="46">
        <v>761</v>
      </c>
      <c r="R23" s="43" t="s">
        <v>743</v>
      </c>
      <c r="S23" s="39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86"/>
    </row>
    <row r="24" spans="1:50" ht="25.5" x14ac:dyDescent="0.25">
      <c r="A24" s="32">
        <v>629</v>
      </c>
      <c r="B24" s="33" t="s">
        <v>626</v>
      </c>
      <c r="C24" s="33">
        <v>194</v>
      </c>
      <c r="D24" s="33">
        <v>25</v>
      </c>
      <c r="E24" s="33" t="s">
        <v>238</v>
      </c>
      <c r="F24" s="33">
        <v>3.42</v>
      </c>
      <c r="G24" s="33"/>
      <c r="H24" s="33"/>
      <c r="I24" s="33"/>
      <c r="J24" s="34"/>
      <c r="K24" s="34"/>
      <c r="L24" s="34"/>
      <c r="M24" s="34" t="s">
        <v>339</v>
      </c>
      <c r="N24" s="34"/>
      <c r="O24" s="34" t="s">
        <v>708</v>
      </c>
      <c r="P24" s="34"/>
      <c r="Q24" s="46" t="s">
        <v>627</v>
      </c>
      <c r="R24" s="43" t="s">
        <v>744</v>
      </c>
      <c r="S24" s="39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86"/>
    </row>
    <row r="25" spans="1:50" x14ac:dyDescent="0.25">
      <c r="A25" s="32">
        <v>630</v>
      </c>
      <c r="B25" s="33" t="s">
        <v>79</v>
      </c>
      <c r="C25" s="34">
        <v>345</v>
      </c>
      <c r="D25" s="34">
        <v>66</v>
      </c>
      <c r="E25" s="33" t="s">
        <v>143</v>
      </c>
      <c r="F25" s="33">
        <v>4.7</v>
      </c>
      <c r="G25" s="33">
        <v>5</v>
      </c>
      <c r="H25" s="33"/>
      <c r="I25" s="33"/>
      <c r="J25" s="34">
        <v>0.7</v>
      </c>
      <c r="K25" s="34" t="s">
        <v>184</v>
      </c>
      <c r="L25" s="34" t="s">
        <v>184</v>
      </c>
      <c r="M25" s="34" t="s">
        <v>339</v>
      </c>
      <c r="N25" s="34"/>
      <c r="O25" s="34" t="s">
        <v>47</v>
      </c>
      <c r="P25" s="34">
        <v>2</v>
      </c>
      <c r="Q25" s="46"/>
      <c r="R25" s="43"/>
      <c r="S25" s="39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86"/>
    </row>
    <row r="26" spans="1:50" x14ac:dyDescent="0.25">
      <c r="A26" s="32">
        <v>631</v>
      </c>
      <c r="B26" s="33" t="s">
        <v>79</v>
      </c>
      <c r="C26" s="33">
        <v>301</v>
      </c>
      <c r="D26" s="33">
        <v>28</v>
      </c>
      <c r="E26" s="33" t="s">
        <v>143</v>
      </c>
      <c r="F26" s="33">
        <v>4.8</v>
      </c>
      <c r="G26" s="33">
        <v>4</v>
      </c>
      <c r="H26" s="33"/>
      <c r="I26" s="33"/>
      <c r="J26" s="34">
        <v>0.8</v>
      </c>
      <c r="K26" s="34" t="s">
        <v>184</v>
      </c>
      <c r="L26" s="34" t="s">
        <v>184</v>
      </c>
      <c r="M26" s="34" t="s">
        <v>339</v>
      </c>
      <c r="N26" s="34"/>
      <c r="O26" s="34" t="s">
        <v>142</v>
      </c>
      <c r="P26" s="34">
        <v>6</v>
      </c>
      <c r="Q26" s="46"/>
      <c r="R26" s="43" t="s">
        <v>740</v>
      </c>
      <c r="S26" s="39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</row>
    <row r="27" spans="1:50" x14ac:dyDescent="0.25">
      <c r="A27" s="32">
        <v>632</v>
      </c>
      <c r="B27" s="33" t="s">
        <v>79</v>
      </c>
      <c r="C27" s="33">
        <v>45</v>
      </c>
      <c r="D27" s="33">
        <v>35</v>
      </c>
      <c r="E27" s="33" t="s">
        <v>163</v>
      </c>
      <c r="F27" s="33">
        <v>4.7</v>
      </c>
      <c r="G27" s="33">
        <v>3</v>
      </c>
      <c r="H27" s="33"/>
      <c r="I27" s="33"/>
      <c r="J27" s="34">
        <v>1</v>
      </c>
      <c r="K27" s="34" t="s">
        <v>184</v>
      </c>
      <c r="L27" s="34" t="s">
        <v>86</v>
      </c>
      <c r="M27" s="34" t="s">
        <v>339</v>
      </c>
      <c r="N27" s="34"/>
      <c r="O27" s="34" t="s">
        <v>47</v>
      </c>
      <c r="P27" s="34">
        <v>3</v>
      </c>
      <c r="Q27" s="46"/>
      <c r="R27" s="43"/>
      <c r="S27" s="39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</row>
    <row r="28" spans="1:50" x14ac:dyDescent="0.25">
      <c r="A28" s="32">
        <v>633</v>
      </c>
      <c r="B28" s="33" t="s">
        <v>79</v>
      </c>
      <c r="C28" s="33">
        <v>175</v>
      </c>
      <c r="D28" s="33">
        <v>88</v>
      </c>
      <c r="E28" s="33" t="s">
        <v>239</v>
      </c>
      <c r="F28" s="33">
        <v>5.97</v>
      </c>
      <c r="G28" s="33">
        <v>2</v>
      </c>
      <c r="H28" s="33"/>
      <c r="I28" s="33"/>
      <c r="J28" s="34">
        <v>0.3</v>
      </c>
      <c r="K28" s="34" t="s">
        <v>184</v>
      </c>
      <c r="L28" s="34" t="s">
        <v>184</v>
      </c>
      <c r="M28" s="34" t="s">
        <v>339</v>
      </c>
      <c r="N28" s="34"/>
      <c r="O28" s="34" t="s">
        <v>47</v>
      </c>
      <c r="P28" s="34">
        <v>3</v>
      </c>
      <c r="Q28" s="46"/>
      <c r="R28" s="43"/>
      <c r="S28" s="39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</row>
    <row r="29" spans="1:50" x14ac:dyDescent="0.25">
      <c r="A29" s="32">
        <v>634</v>
      </c>
      <c r="B29" s="33" t="s">
        <v>79</v>
      </c>
      <c r="C29" s="34">
        <v>32</v>
      </c>
      <c r="D29" s="34">
        <v>35</v>
      </c>
      <c r="E29" s="34" t="s">
        <v>163</v>
      </c>
      <c r="F29" s="33">
        <v>6.47</v>
      </c>
      <c r="G29" s="34">
        <v>5</v>
      </c>
      <c r="H29" s="33"/>
      <c r="I29" s="34"/>
      <c r="J29" s="34">
        <v>0.9</v>
      </c>
      <c r="K29" s="34" t="s">
        <v>184</v>
      </c>
      <c r="L29" s="34" t="s">
        <v>184</v>
      </c>
      <c r="M29" s="34" t="s">
        <v>339</v>
      </c>
      <c r="N29" s="34"/>
      <c r="O29" s="34" t="s">
        <v>47</v>
      </c>
      <c r="P29" s="37">
        <v>2</v>
      </c>
      <c r="Q29" s="46"/>
      <c r="R29" s="43"/>
      <c r="S29" s="39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</row>
    <row r="30" spans="1:50" ht="25.5" x14ac:dyDescent="0.25">
      <c r="A30" s="32">
        <v>635</v>
      </c>
      <c r="B30" s="33" t="s">
        <v>25</v>
      </c>
      <c r="C30" s="34">
        <v>139</v>
      </c>
      <c r="D30" s="34">
        <v>34</v>
      </c>
      <c r="E30" s="34"/>
      <c r="F30" s="34"/>
      <c r="G30" s="34"/>
      <c r="H30" s="33"/>
      <c r="I30" s="34"/>
      <c r="J30" s="34"/>
      <c r="K30" s="34"/>
      <c r="L30" s="34"/>
      <c r="M30" s="34"/>
      <c r="N30" s="34"/>
      <c r="O30" s="34"/>
      <c r="P30" s="37"/>
      <c r="Q30" s="46" t="s">
        <v>628</v>
      </c>
      <c r="R30" s="43" t="s">
        <v>792</v>
      </c>
      <c r="S30" s="39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</row>
    <row r="31" spans="1:50" x14ac:dyDescent="0.25">
      <c r="A31" s="32">
        <v>636</v>
      </c>
      <c r="B31" s="33" t="s">
        <v>25</v>
      </c>
      <c r="C31" s="34">
        <v>129</v>
      </c>
      <c r="D31" s="34">
        <v>40</v>
      </c>
      <c r="E31" s="34"/>
      <c r="F31" s="34"/>
      <c r="G31" s="34"/>
      <c r="H31" s="33"/>
      <c r="I31" s="34"/>
      <c r="J31" s="34"/>
      <c r="K31" s="34"/>
      <c r="L31" s="34"/>
      <c r="M31" s="34"/>
      <c r="N31" s="34"/>
      <c r="O31" s="34"/>
      <c r="P31" s="37"/>
      <c r="Q31" s="46"/>
      <c r="R31" s="43" t="s">
        <v>745</v>
      </c>
      <c r="S31" s="39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</row>
    <row r="32" spans="1:50" x14ac:dyDescent="0.25">
      <c r="A32" s="32">
        <v>637</v>
      </c>
      <c r="B32" s="33" t="s">
        <v>25</v>
      </c>
      <c r="C32" s="34">
        <v>126</v>
      </c>
      <c r="D32" s="34">
        <v>38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7"/>
      <c r="Q32" s="46"/>
      <c r="R32" s="43" t="s">
        <v>617</v>
      </c>
      <c r="S32" s="39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</row>
    <row r="33" spans="1:50" x14ac:dyDescent="0.25">
      <c r="A33" s="32">
        <v>638</v>
      </c>
      <c r="B33" s="33" t="s">
        <v>79</v>
      </c>
      <c r="C33" s="34">
        <v>161</v>
      </c>
      <c r="D33" s="34">
        <v>40</v>
      </c>
      <c r="E33" s="34" t="s">
        <v>239</v>
      </c>
      <c r="F33" s="34">
        <v>6.58</v>
      </c>
      <c r="G33" s="34">
        <v>4</v>
      </c>
      <c r="H33" s="34"/>
      <c r="I33" s="34"/>
      <c r="J33" s="34">
        <v>1.5</v>
      </c>
      <c r="K33" s="34" t="s">
        <v>184</v>
      </c>
      <c r="L33" s="34" t="s">
        <v>71</v>
      </c>
      <c r="M33" s="34" t="s">
        <v>339</v>
      </c>
      <c r="N33" s="34"/>
      <c r="O33" s="34" t="s">
        <v>47</v>
      </c>
      <c r="P33" s="37">
        <v>2</v>
      </c>
      <c r="Q33" s="46"/>
      <c r="R33" s="43"/>
      <c r="S33" s="39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1:50" ht="38.25" x14ac:dyDescent="0.25">
      <c r="A34" s="32">
        <v>639</v>
      </c>
      <c r="B34" s="33" t="s">
        <v>803</v>
      </c>
      <c r="C34" s="34">
        <v>165</v>
      </c>
      <c r="D34" s="34">
        <v>45</v>
      </c>
      <c r="E34" s="34" t="s">
        <v>239</v>
      </c>
      <c r="F34" s="34">
        <v>6.97</v>
      </c>
      <c r="G34" s="34"/>
      <c r="H34" s="46" t="s">
        <v>794</v>
      </c>
      <c r="I34" s="34"/>
      <c r="J34" s="34">
        <v>4.5</v>
      </c>
      <c r="K34" s="34" t="s">
        <v>71</v>
      </c>
      <c r="L34" s="34" t="s">
        <v>103</v>
      </c>
      <c r="M34" s="34" t="s">
        <v>339</v>
      </c>
      <c r="N34" s="34"/>
      <c r="O34" s="34"/>
      <c r="P34" s="34"/>
      <c r="Q34" s="46" t="s">
        <v>630</v>
      </c>
      <c r="R34" s="43" t="s">
        <v>746</v>
      </c>
      <c r="S34" s="39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</row>
    <row r="35" spans="1:50" ht="38.25" x14ac:dyDescent="0.25">
      <c r="A35" s="32">
        <v>640</v>
      </c>
      <c r="B35" s="33" t="s">
        <v>803</v>
      </c>
      <c r="C35" s="34">
        <v>158</v>
      </c>
      <c r="D35" s="34">
        <v>43</v>
      </c>
      <c r="E35" s="34"/>
      <c r="F35" s="34"/>
      <c r="G35" s="34"/>
      <c r="H35" s="46" t="s">
        <v>794</v>
      </c>
      <c r="I35" s="34"/>
      <c r="J35" s="34"/>
      <c r="K35" s="34"/>
      <c r="L35" s="34"/>
      <c r="M35" s="34" t="s">
        <v>339</v>
      </c>
      <c r="N35" s="34"/>
      <c r="O35" s="34"/>
      <c r="P35" s="34"/>
      <c r="Q35" s="46"/>
      <c r="R35" s="43"/>
      <c r="S35" s="39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1:50" x14ac:dyDescent="0.25">
      <c r="A36" s="32">
        <v>641</v>
      </c>
      <c r="B36" s="33" t="s">
        <v>79</v>
      </c>
      <c r="C36" s="34">
        <v>212</v>
      </c>
      <c r="D36" s="34">
        <v>46</v>
      </c>
      <c r="E36" s="34" t="s">
        <v>238</v>
      </c>
      <c r="F36" s="34">
        <v>7.76</v>
      </c>
      <c r="G36" s="34">
        <v>4</v>
      </c>
      <c r="H36" s="33"/>
      <c r="I36" s="34"/>
      <c r="J36" s="34">
        <v>1.5</v>
      </c>
      <c r="K36" s="34" t="s">
        <v>86</v>
      </c>
      <c r="L36" s="34" t="s">
        <v>86</v>
      </c>
      <c r="M36" s="34" t="s">
        <v>339</v>
      </c>
      <c r="N36" s="34"/>
      <c r="O36" s="34" t="s">
        <v>47</v>
      </c>
      <c r="P36" s="34">
        <v>5</v>
      </c>
      <c r="Q36" s="46"/>
      <c r="R36" s="43"/>
      <c r="S36" s="39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</row>
    <row r="37" spans="1:50" ht="51" x14ac:dyDescent="0.25">
      <c r="A37" s="32">
        <v>642</v>
      </c>
      <c r="B37" s="33" t="s">
        <v>802</v>
      </c>
      <c r="C37" s="34"/>
      <c r="D37" s="34">
        <v>43</v>
      </c>
      <c r="E37" s="34" t="s">
        <v>289</v>
      </c>
      <c r="F37" s="34"/>
      <c r="G37" s="34"/>
      <c r="H37" s="46" t="s">
        <v>795</v>
      </c>
      <c r="I37" s="34"/>
      <c r="J37" s="34"/>
      <c r="K37" s="34" t="s">
        <v>71</v>
      </c>
      <c r="L37" s="34" t="s">
        <v>71</v>
      </c>
      <c r="M37" s="34"/>
      <c r="N37" s="34" t="s">
        <v>629</v>
      </c>
      <c r="O37" s="34"/>
      <c r="P37" s="34"/>
      <c r="Q37" s="46" t="s">
        <v>631</v>
      </c>
      <c r="R37" s="43" t="s">
        <v>747</v>
      </c>
      <c r="S37" s="39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</row>
    <row r="38" spans="1:50" ht="25.5" x14ac:dyDescent="0.25">
      <c r="A38" s="32">
        <v>643</v>
      </c>
      <c r="B38" s="33" t="s">
        <v>81</v>
      </c>
      <c r="C38" s="34">
        <v>176</v>
      </c>
      <c r="D38" s="34">
        <v>58</v>
      </c>
      <c r="E38" s="34" t="s">
        <v>239</v>
      </c>
      <c r="F38" s="34"/>
      <c r="G38" s="34"/>
      <c r="H38" s="33"/>
      <c r="I38" s="34"/>
      <c r="J38" s="34"/>
      <c r="K38" s="34"/>
      <c r="L38" s="34"/>
      <c r="M38" s="34"/>
      <c r="N38" s="34"/>
      <c r="O38" s="34"/>
      <c r="P38" s="34"/>
      <c r="Q38" s="46"/>
      <c r="R38" s="43" t="s">
        <v>748</v>
      </c>
      <c r="S38" s="39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</row>
    <row r="39" spans="1:50" ht="38.25" x14ac:dyDescent="0.25">
      <c r="A39" s="32">
        <v>644</v>
      </c>
      <c r="B39" s="33" t="s">
        <v>81</v>
      </c>
      <c r="C39" s="34">
        <v>75</v>
      </c>
      <c r="D39" s="34">
        <v>51</v>
      </c>
      <c r="E39" s="34" t="s">
        <v>289</v>
      </c>
      <c r="F39" s="34"/>
      <c r="G39" s="34"/>
      <c r="H39" s="33"/>
      <c r="I39" s="34"/>
      <c r="J39" s="34"/>
      <c r="K39" s="34"/>
      <c r="L39" s="34"/>
      <c r="M39" s="34"/>
      <c r="N39" s="34"/>
      <c r="O39" s="34"/>
      <c r="P39" s="34"/>
      <c r="Q39" s="46"/>
      <c r="R39" s="43" t="s">
        <v>749</v>
      </c>
      <c r="S39" s="39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</row>
    <row r="40" spans="1:50" x14ac:dyDescent="0.25">
      <c r="A40" s="32">
        <v>645</v>
      </c>
      <c r="B40" s="33" t="s">
        <v>79</v>
      </c>
      <c r="C40" s="34">
        <v>86</v>
      </c>
      <c r="D40" s="34">
        <v>66</v>
      </c>
      <c r="E40" s="34" t="s">
        <v>163</v>
      </c>
      <c r="F40" s="34">
        <v>9.8000000000000007</v>
      </c>
      <c r="G40" s="34">
        <v>4</v>
      </c>
      <c r="H40" s="33"/>
      <c r="I40" s="34"/>
      <c r="J40" s="34">
        <v>1</v>
      </c>
      <c r="K40" s="34" t="s">
        <v>184</v>
      </c>
      <c r="L40" s="34" t="s">
        <v>184</v>
      </c>
      <c r="M40" s="34" t="s">
        <v>339</v>
      </c>
      <c r="N40" s="34"/>
      <c r="O40" s="34" t="s">
        <v>47</v>
      </c>
      <c r="P40" s="34">
        <v>4</v>
      </c>
      <c r="Q40" s="46"/>
      <c r="R40" s="43" t="s">
        <v>750</v>
      </c>
      <c r="S40" s="39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1:50" x14ac:dyDescent="0.25">
      <c r="A41" s="32">
        <v>646</v>
      </c>
      <c r="B41" s="33" t="s">
        <v>79</v>
      </c>
      <c r="C41" s="34">
        <v>73</v>
      </c>
      <c r="D41" s="34">
        <v>70</v>
      </c>
      <c r="E41" s="34" t="s">
        <v>163</v>
      </c>
      <c r="F41" s="34">
        <v>12.34</v>
      </c>
      <c r="G41" s="34">
        <v>4</v>
      </c>
      <c r="H41" s="33"/>
      <c r="I41" s="34"/>
      <c r="J41" s="34">
        <v>2</v>
      </c>
      <c r="K41" s="34" t="s">
        <v>71</v>
      </c>
      <c r="L41" s="34" t="s">
        <v>184</v>
      </c>
      <c r="M41" s="34" t="s">
        <v>339</v>
      </c>
      <c r="N41" s="34"/>
      <c r="O41" s="34" t="s">
        <v>47</v>
      </c>
      <c r="P41" s="34">
        <v>2</v>
      </c>
      <c r="Q41" s="46"/>
      <c r="R41" s="43" t="s">
        <v>751</v>
      </c>
      <c r="S41" s="39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</row>
    <row r="42" spans="1:50" x14ac:dyDescent="0.25">
      <c r="A42" s="32">
        <v>647</v>
      </c>
      <c r="B42" s="33" t="s">
        <v>25</v>
      </c>
      <c r="C42" s="34"/>
      <c r="D42" s="34">
        <v>76</v>
      </c>
      <c r="E42" s="34" t="s">
        <v>289</v>
      </c>
      <c r="F42" s="34"/>
      <c r="G42" s="34"/>
      <c r="H42" s="33"/>
      <c r="I42" s="34"/>
      <c r="J42" s="34"/>
      <c r="K42" s="34"/>
      <c r="L42" s="34"/>
      <c r="M42" s="34"/>
      <c r="N42" s="34"/>
      <c r="O42" s="34"/>
      <c r="P42" s="34"/>
      <c r="Q42" s="46" t="s">
        <v>632</v>
      </c>
      <c r="R42" s="43" t="s">
        <v>741</v>
      </c>
      <c r="S42" s="39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</row>
    <row r="43" spans="1:50" x14ac:dyDescent="0.25">
      <c r="A43" s="32">
        <v>648</v>
      </c>
      <c r="B43" s="33" t="s">
        <v>25</v>
      </c>
      <c r="C43" s="34"/>
      <c r="D43" s="34">
        <v>80</v>
      </c>
      <c r="E43" s="34" t="s">
        <v>289</v>
      </c>
      <c r="F43" s="34"/>
      <c r="G43" s="34"/>
      <c r="H43" s="33"/>
      <c r="I43" s="34"/>
      <c r="J43" s="34"/>
      <c r="K43" s="34"/>
      <c r="L43" s="34"/>
      <c r="M43" s="34"/>
      <c r="N43" s="34"/>
      <c r="O43" s="34"/>
      <c r="P43" s="34"/>
      <c r="Q43" s="46">
        <v>784</v>
      </c>
      <c r="R43" s="43"/>
      <c r="S43" s="39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  <row r="44" spans="1:50" x14ac:dyDescent="0.25">
      <c r="A44" s="32">
        <v>649</v>
      </c>
      <c r="B44" s="33" t="s">
        <v>25</v>
      </c>
      <c r="C44" s="34"/>
      <c r="D44" s="34">
        <v>80</v>
      </c>
      <c r="E44" s="34" t="s">
        <v>289</v>
      </c>
      <c r="F44" s="34"/>
      <c r="G44" s="34"/>
      <c r="H44" s="33"/>
      <c r="I44" s="34"/>
      <c r="J44" s="34"/>
      <c r="K44" s="34"/>
      <c r="L44" s="34"/>
      <c r="M44" s="34"/>
      <c r="N44" s="34"/>
      <c r="O44" s="34"/>
      <c r="P44" s="34"/>
      <c r="Q44" s="46"/>
      <c r="R44" s="43"/>
      <c r="S44" s="39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</row>
    <row r="45" spans="1:50" x14ac:dyDescent="0.25">
      <c r="A45" s="32">
        <v>650</v>
      </c>
      <c r="B45" s="33" t="s">
        <v>79</v>
      </c>
      <c r="C45" s="34">
        <v>85</v>
      </c>
      <c r="D45" s="34">
        <v>30</v>
      </c>
      <c r="E45" s="34" t="s">
        <v>239</v>
      </c>
      <c r="F45" s="34">
        <v>11.3</v>
      </c>
      <c r="G45" s="34">
        <v>7</v>
      </c>
      <c r="H45" s="33"/>
      <c r="I45" s="34"/>
      <c r="J45" s="34">
        <v>3.5</v>
      </c>
      <c r="K45" s="34" t="s">
        <v>71</v>
      </c>
      <c r="L45" s="34" t="s">
        <v>184</v>
      </c>
      <c r="M45" s="34" t="s">
        <v>339</v>
      </c>
      <c r="N45" s="34"/>
      <c r="O45" s="34" t="s">
        <v>708</v>
      </c>
      <c r="P45" s="34">
        <v>9</v>
      </c>
      <c r="Q45" s="46"/>
      <c r="R45" s="43"/>
      <c r="S45" s="39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</row>
    <row r="46" spans="1:50" x14ac:dyDescent="0.25">
      <c r="A46" s="32">
        <v>651</v>
      </c>
      <c r="B46" s="33" t="s">
        <v>79</v>
      </c>
      <c r="C46" s="34">
        <v>265</v>
      </c>
      <c r="D46" s="34">
        <v>83</v>
      </c>
      <c r="E46" s="34" t="s">
        <v>238</v>
      </c>
      <c r="F46" s="34">
        <v>12.15</v>
      </c>
      <c r="G46" s="34">
        <v>7</v>
      </c>
      <c r="H46" s="33"/>
      <c r="I46" s="34"/>
      <c r="J46" s="34">
        <v>1.5</v>
      </c>
      <c r="K46" s="34" t="s">
        <v>184</v>
      </c>
      <c r="L46" s="34" t="s">
        <v>71</v>
      </c>
      <c r="M46" s="34" t="s">
        <v>339</v>
      </c>
      <c r="N46" s="34"/>
      <c r="O46" s="34" t="s">
        <v>47</v>
      </c>
      <c r="P46" s="34">
        <v>3</v>
      </c>
      <c r="Q46" s="46"/>
      <c r="R46" s="43" t="s">
        <v>751</v>
      </c>
      <c r="S46" s="39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</row>
    <row r="47" spans="1:50" x14ac:dyDescent="0.25">
      <c r="A47" s="32">
        <v>652</v>
      </c>
      <c r="B47" s="33" t="s">
        <v>25</v>
      </c>
      <c r="C47" s="34"/>
      <c r="D47" s="34">
        <v>71</v>
      </c>
      <c r="E47" s="34" t="s">
        <v>143</v>
      </c>
      <c r="F47" s="34"/>
      <c r="G47" s="34"/>
      <c r="H47" s="33"/>
      <c r="I47" s="34"/>
      <c r="J47" s="34"/>
      <c r="K47" s="34"/>
      <c r="L47" s="34"/>
      <c r="M47" s="34"/>
      <c r="N47" s="34"/>
      <c r="O47" s="34"/>
      <c r="P47" s="34"/>
      <c r="Q47" s="46"/>
      <c r="R47" s="43"/>
      <c r="S47" s="39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</row>
    <row r="48" spans="1:50" x14ac:dyDescent="0.25">
      <c r="A48" s="32">
        <v>653</v>
      </c>
      <c r="B48" s="33" t="s">
        <v>79</v>
      </c>
      <c r="C48" s="34">
        <v>195</v>
      </c>
      <c r="D48" s="34">
        <v>26</v>
      </c>
      <c r="E48" s="34" t="s">
        <v>238</v>
      </c>
      <c r="F48" s="34">
        <v>12.6</v>
      </c>
      <c r="G48" s="34">
        <v>4</v>
      </c>
      <c r="H48" s="33"/>
      <c r="I48" s="34"/>
      <c r="J48" s="34">
        <v>1.6</v>
      </c>
      <c r="K48" s="34" t="s">
        <v>184</v>
      </c>
      <c r="L48" s="34" t="s">
        <v>184</v>
      </c>
      <c r="M48" s="34" t="s">
        <v>339</v>
      </c>
      <c r="N48" s="34"/>
      <c r="O48" s="34" t="s">
        <v>47</v>
      </c>
      <c r="P48" s="34">
        <v>2</v>
      </c>
      <c r="Q48" s="46"/>
      <c r="R48" s="43"/>
      <c r="S48" s="39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</row>
    <row r="49" spans="1:50" x14ac:dyDescent="0.25">
      <c r="A49" s="32">
        <v>654</v>
      </c>
      <c r="B49" s="33" t="s">
        <v>79</v>
      </c>
      <c r="C49" s="34">
        <v>90</v>
      </c>
      <c r="D49" s="34">
        <v>42</v>
      </c>
      <c r="E49" s="34" t="s">
        <v>71</v>
      </c>
      <c r="F49" s="34">
        <v>13.3</v>
      </c>
      <c r="G49" s="34">
        <v>9</v>
      </c>
      <c r="H49" s="33"/>
      <c r="I49" s="34"/>
      <c r="J49" s="34">
        <v>3</v>
      </c>
      <c r="K49" s="34" t="s">
        <v>184</v>
      </c>
      <c r="L49" s="34" t="s">
        <v>184</v>
      </c>
      <c r="M49" s="34" t="s">
        <v>339</v>
      </c>
      <c r="N49" s="34"/>
      <c r="O49" s="34" t="s">
        <v>47</v>
      </c>
      <c r="P49" s="34">
        <v>6</v>
      </c>
      <c r="Q49" s="46"/>
      <c r="R49" s="43"/>
      <c r="S49" s="39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</row>
    <row r="50" spans="1:50" x14ac:dyDescent="0.25">
      <c r="A50" s="32">
        <v>655</v>
      </c>
      <c r="B50" s="33" t="s">
        <v>79</v>
      </c>
      <c r="C50" s="34">
        <v>110</v>
      </c>
      <c r="D50" s="34">
        <v>75</v>
      </c>
      <c r="E50" s="34" t="s">
        <v>239</v>
      </c>
      <c r="F50" s="34">
        <v>14.2</v>
      </c>
      <c r="G50" s="34">
        <v>7</v>
      </c>
      <c r="H50" s="33"/>
      <c r="I50" s="34"/>
      <c r="J50" s="34">
        <v>1.5</v>
      </c>
      <c r="K50" s="34" t="s">
        <v>184</v>
      </c>
      <c r="L50" s="34" t="s">
        <v>71</v>
      </c>
      <c r="M50" s="34" t="s">
        <v>339</v>
      </c>
      <c r="N50" s="34"/>
      <c r="O50" s="34" t="s">
        <v>47</v>
      </c>
      <c r="P50" s="34">
        <v>2</v>
      </c>
      <c r="Q50" s="46"/>
      <c r="R50" s="43" t="s">
        <v>751</v>
      </c>
      <c r="S50" s="39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</row>
    <row r="51" spans="1:50" x14ac:dyDescent="0.25">
      <c r="A51" s="32">
        <v>656</v>
      </c>
      <c r="B51" s="33" t="s">
        <v>25</v>
      </c>
      <c r="C51" s="34"/>
      <c r="D51" s="34">
        <v>80</v>
      </c>
      <c r="E51" s="34" t="s">
        <v>163</v>
      </c>
      <c r="F51" s="34"/>
      <c r="G51" s="34"/>
      <c r="H51" s="33"/>
      <c r="I51" s="34"/>
      <c r="J51" s="34"/>
      <c r="K51" s="34"/>
      <c r="L51" s="34"/>
      <c r="M51" s="34"/>
      <c r="N51" s="34"/>
      <c r="O51" s="34"/>
      <c r="P51" s="34"/>
      <c r="Q51" s="46"/>
      <c r="R51" s="43"/>
      <c r="S51" s="39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</row>
    <row r="52" spans="1:50" x14ac:dyDescent="0.25">
      <c r="A52" s="32">
        <v>657</v>
      </c>
      <c r="B52" s="33" t="s">
        <v>25</v>
      </c>
      <c r="C52" s="34"/>
      <c r="D52" s="34">
        <v>85</v>
      </c>
      <c r="E52" s="34" t="s">
        <v>163</v>
      </c>
      <c r="F52" s="34"/>
      <c r="G52" s="34"/>
      <c r="H52" s="33"/>
      <c r="I52" s="34"/>
      <c r="J52" s="34"/>
      <c r="K52" s="34"/>
      <c r="L52" s="34"/>
      <c r="M52" s="34"/>
      <c r="N52" s="34"/>
      <c r="O52" s="34"/>
      <c r="P52" s="34"/>
      <c r="Q52" s="46"/>
      <c r="R52" s="43"/>
      <c r="S52" s="39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</row>
    <row r="53" spans="1:50" x14ac:dyDescent="0.25">
      <c r="A53" s="32">
        <v>658</v>
      </c>
      <c r="B53" s="33" t="s">
        <v>25</v>
      </c>
      <c r="C53" s="34"/>
      <c r="D53" s="34">
        <v>87</v>
      </c>
      <c r="E53" s="34" t="s">
        <v>163</v>
      </c>
      <c r="F53" s="34"/>
      <c r="G53" s="34"/>
      <c r="H53" s="33"/>
      <c r="I53" s="34"/>
      <c r="J53" s="34"/>
      <c r="K53" s="34"/>
      <c r="L53" s="34"/>
      <c r="M53" s="34"/>
      <c r="N53" s="34"/>
      <c r="O53" s="34"/>
      <c r="P53" s="34"/>
      <c r="Q53" s="46"/>
      <c r="R53" s="43"/>
      <c r="S53" s="39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</row>
    <row r="54" spans="1:50" x14ac:dyDescent="0.25">
      <c r="A54" s="32">
        <v>659</v>
      </c>
      <c r="B54" s="33" t="s">
        <v>79</v>
      </c>
      <c r="C54" s="34">
        <v>182</v>
      </c>
      <c r="D54" s="34">
        <v>71</v>
      </c>
      <c r="E54" s="34" t="s">
        <v>238</v>
      </c>
      <c r="F54" s="34">
        <v>14.1</v>
      </c>
      <c r="G54" s="34">
        <v>3</v>
      </c>
      <c r="H54" s="34"/>
      <c r="I54" s="34"/>
      <c r="J54" s="34">
        <v>0.5</v>
      </c>
      <c r="K54" s="34" t="s">
        <v>86</v>
      </c>
      <c r="L54" s="34" t="s">
        <v>184</v>
      </c>
      <c r="M54" s="34" t="s">
        <v>339</v>
      </c>
      <c r="N54" s="34"/>
      <c r="O54" s="34" t="s">
        <v>47</v>
      </c>
      <c r="P54" s="34">
        <v>4</v>
      </c>
      <c r="Q54" s="46"/>
      <c r="R54" s="43"/>
      <c r="S54" s="39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1:50" x14ac:dyDescent="0.25">
      <c r="A55" s="32">
        <v>660</v>
      </c>
      <c r="B55" s="33" t="s">
        <v>79</v>
      </c>
      <c r="C55" s="34">
        <v>36</v>
      </c>
      <c r="D55" s="34">
        <v>80</v>
      </c>
      <c r="E55" s="34" t="s">
        <v>163</v>
      </c>
      <c r="F55" s="34">
        <v>14.15</v>
      </c>
      <c r="G55" s="34">
        <v>4</v>
      </c>
      <c r="H55" s="34"/>
      <c r="I55" s="34"/>
      <c r="J55" s="34">
        <v>0.8</v>
      </c>
      <c r="K55" s="34" t="s">
        <v>184</v>
      </c>
      <c r="L55" s="34" t="s">
        <v>184</v>
      </c>
      <c r="M55" s="34" t="s">
        <v>339</v>
      </c>
      <c r="N55" s="34"/>
      <c r="O55" s="34" t="s">
        <v>47</v>
      </c>
      <c r="P55" s="34">
        <v>2</v>
      </c>
      <c r="Q55" s="46"/>
      <c r="R55" s="43"/>
      <c r="S55" s="39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</row>
    <row r="56" spans="1:50" x14ac:dyDescent="0.25">
      <c r="A56" s="32">
        <v>661</v>
      </c>
      <c r="B56" s="33" t="s">
        <v>79</v>
      </c>
      <c r="C56" s="34">
        <v>69</v>
      </c>
      <c r="D56" s="34">
        <v>42</v>
      </c>
      <c r="E56" s="34" t="s">
        <v>163</v>
      </c>
      <c r="F56" s="34">
        <v>14.7</v>
      </c>
      <c r="G56" s="34">
        <v>4</v>
      </c>
      <c r="H56" s="34"/>
      <c r="I56" s="34"/>
      <c r="J56" s="34">
        <v>0.7</v>
      </c>
      <c r="K56" s="34" t="s">
        <v>184</v>
      </c>
      <c r="L56" s="34" t="s">
        <v>184</v>
      </c>
      <c r="M56" s="34" t="s">
        <v>339</v>
      </c>
      <c r="N56" s="34"/>
      <c r="O56" s="34" t="s">
        <v>47</v>
      </c>
      <c r="P56" s="34">
        <v>3</v>
      </c>
      <c r="Q56" s="46"/>
      <c r="R56" s="43"/>
      <c r="S56" s="39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1:50" x14ac:dyDescent="0.25">
      <c r="A57" s="32">
        <v>662</v>
      </c>
      <c r="B57" s="33" t="s">
        <v>79</v>
      </c>
      <c r="C57" s="34">
        <v>191</v>
      </c>
      <c r="D57" s="34">
        <v>59</v>
      </c>
      <c r="E57" s="34" t="s">
        <v>238</v>
      </c>
      <c r="F57" s="34">
        <v>14.9</v>
      </c>
      <c r="G57" s="34">
        <v>4</v>
      </c>
      <c r="H57" s="34"/>
      <c r="I57" s="34"/>
      <c r="J57" s="34">
        <v>0.7</v>
      </c>
      <c r="K57" s="34" t="s">
        <v>184</v>
      </c>
      <c r="L57" s="34" t="s">
        <v>86</v>
      </c>
      <c r="M57" s="34" t="s">
        <v>339</v>
      </c>
      <c r="N57" s="34"/>
      <c r="O57" s="34" t="s">
        <v>47</v>
      </c>
      <c r="P57" s="34">
        <v>2</v>
      </c>
      <c r="Q57" s="46"/>
      <c r="R57" s="43" t="s">
        <v>751</v>
      </c>
      <c r="S57" s="39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</row>
    <row r="58" spans="1:50" x14ac:dyDescent="0.25">
      <c r="A58" s="32">
        <v>663</v>
      </c>
      <c r="B58" s="33" t="s">
        <v>25</v>
      </c>
      <c r="C58" s="34"/>
      <c r="D58" s="34">
        <v>30</v>
      </c>
      <c r="E58" s="34" t="s">
        <v>143</v>
      </c>
      <c r="F58" s="34"/>
      <c r="G58" s="34"/>
      <c r="H58" s="34"/>
      <c r="I58" s="34"/>
      <c r="J58" s="34"/>
      <c r="K58" s="34"/>
      <c r="L58" s="34"/>
      <c r="M58" s="34" t="s">
        <v>339</v>
      </c>
      <c r="N58" s="34"/>
      <c r="O58" s="34"/>
      <c r="P58" s="34"/>
      <c r="Q58" s="46"/>
      <c r="R58" s="43"/>
      <c r="S58" s="39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1:50" x14ac:dyDescent="0.25">
      <c r="A59" s="32">
        <v>664</v>
      </c>
      <c r="B59" s="33" t="s">
        <v>79</v>
      </c>
      <c r="C59" s="34">
        <v>58</v>
      </c>
      <c r="D59" s="34">
        <v>58</v>
      </c>
      <c r="E59" s="34" t="s">
        <v>163</v>
      </c>
      <c r="F59" s="34">
        <v>15.6</v>
      </c>
      <c r="G59" s="34">
        <v>3</v>
      </c>
      <c r="H59" s="34"/>
      <c r="I59" s="34"/>
      <c r="J59" s="34">
        <v>1.3</v>
      </c>
      <c r="K59" s="34" t="s">
        <v>184</v>
      </c>
      <c r="L59" s="34" t="s">
        <v>184</v>
      </c>
      <c r="M59" s="34" t="s">
        <v>339</v>
      </c>
      <c r="N59" s="34"/>
      <c r="O59" s="34" t="s">
        <v>695</v>
      </c>
      <c r="P59" s="34">
        <v>6</v>
      </c>
      <c r="Q59" s="46"/>
      <c r="R59" s="43"/>
      <c r="S59" s="39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</row>
    <row r="60" spans="1:50" ht="51" x14ac:dyDescent="0.25">
      <c r="A60" s="32">
        <v>665</v>
      </c>
      <c r="B60" s="33" t="s">
        <v>79</v>
      </c>
      <c r="C60" s="34">
        <v>186</v>
      </c>
      <c r="D60" s="34">
        <v>64</v>
      </c>
      <c r="E60" s="34" t="s">
        <v>238</v>
      </c>
      <c r="F60" s="34">
        <v>16.8</v>
      </c>
      <c r="G60" s="34">
        <v>3</v>
      </c>
      <c r="H60" s="34"/>
      <c r="I60" s="34"/>
      <c r="J60" s="34">
        <v>0.3</v>
      </c>
      <c r="K60" s="34"/>
      <c r="L60" s="34"/>
      <c r="M60" s="34" t="s">
        <v>339</v>
      </c>
      <c r="N60" s="34"/>
      <c r="O60" s="34" t="s">
        <v>47</v>
      </c>
      <c r="P60" s="34">
        <v>2</v>
      </c>
      <c r="Q60" s="46"/>
      <c r="R60" s="43" t="s">
        <v>753</v>
      </c>
      <c r="S60" s="39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1:50" x14ac:dyDescent="0.25">
      <c r="A61" s="32">
        <v>666</v>
      </c>
      <c r="B61" s="33" t="s">
        <v>25</v>
      </c>
      <c r="C61" s="34"/>
      <c r="D61" s="34">
        <v>41</v>
      </c>
      <c r="E61" s="34" t="s">
        <v>143</v>
      </c>
      <c r="F61" s="34"/>
      <c r="G61" s="34"/>
      <c r="H61" s="34"/>
      <c r="I61" s="34"/>
      <c r="J61" s="34"/>
      <c r="K61" s="34"/>
      <c r="L61" s="34"/>
      <c r="M61" s="34" t="s">
        <v>339</v>
      </c>
      <c r="N61" s="34"/>
      <c r="O61" s="34"/>
      <c r="P61" s="34"/>
      <c r="Q61" s="46"/>
      <c r="R61" s="43"/>
      <c r="S61" s="39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1:50" x14ac:dyDescent="0.25">
      <c r="A62" s="32">
        <v>667</v>
      </c>
      <c r="B62" s="33" t="s">
        <v>79</v>
      </c>
      <c r="C62" s="34">
        <v>334</v>
      </c>
      <c r="D62" s="34">
        <v>29</v>
      </c>
      <c r="E62" s="34" t="s">
        <v>143</v>
      </c>
      <c r="F62" s="34">
        <v>17.399999999999999</v>
      </c>
      <c r="G62" s="34">
        <v>3</v>
      </c>
      <c r="H62" s="34"/>
      <c r="I62" s="34"/>
      <c r="J62" s="34">
        <v>1.7</v>
      </c>
      <c r="K62" s="34" t="s">
        <v>86</v>
      </c>
      <c r="L62" s="34" t="s">
        <v>184</v>
      </c>
      <c r="M62" s="34" t="s">
        <v>339</v>
      </c>
      <c r="N62" s="34"/>
      <c r="O62" s="34" t="s">
        <v>47</v>
      </c>
      <c r="P62" s="34">
        <v>3</v>
      </c>
      <c r="Q62" s="46"/>
      <c r="R62" s="43"/>
      <c r="S62" s="39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</row>
    <row r="63" spans="1:50" x14ac:dyDescent="0.25">
      <c r="A63" s="32">
        <v>668</v>
      </c>
      <c r="B63" s="33" t="s">
        <v>79</v>
      </c>
      <c r="C63" s="34">
        <v>38</v>
      </c>
      <c r="D63" s="34">
        <v>86</v>
      </c>
      <c r="E63" s="34" t="s">
        <v>163</v>
      </c>
      <c r="F63" s="34">
        <v>17.3</v>
      </c>
      <c r="G63" s="34">
        <v>3</v>
      </c>
      <c r="H63" s="34"/>
      <c r="I63" s="34"/>
      <c r="J63" s="34">
        <v>0.8</v>
      </c>
      <c r="K63" s="34" t="s">
        <v>184</v>
      </c>
      <c r="L63" s="34" t="s">
        <v>184</v>
      </c>
      <c r="M63" s="34" t="s">
        <v>339</v>
      </c>
      <c r="N63" s="34"/>
      <c r="O63" s="34" t="s">
        <v>47</v>
      </c>
      <c r="P63" s="34">
        <v>2</v>
      </c>
      <c r="Q63" s="46"/>
      <c r="R63" s="43"/>
      <c r="S63" s="39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</row>
    <row r="64" spans="1:50" x14ac:dyDescent="0.25">
      <c r="A64" s="32">
        <v>669</v>
      </c>
      <c r="B64" s="33" t="s">
        <v>79</v>
      </c>
      <c r="C64" s="34">
        <v>308</v>
      </c>
      <c r="D64" s="34">
        <v>32</v>
      </c>
      <c r="E64" s="34" t="s">
        <v>143</v>
      </c>
      <c r="F64" s="34">
        <v>19.05</v>
      </c>
      <c r="G64" s="34">
        <v>3</v>
      </c>
      <c r="H64" s="34"/>
      <c r="I64" s="34"/>
      <c r="J64" s="34">
        <v>0.7</v>
      </c>
      <c r="K64" s="34" t="s">
        <v>184</v>
      </c>
      <c r="L64" s="34" t="s">
        <v>86</v>
      </c>
      <c r="M64" s="34" t="s">
        <v>339</v>
      </c>
      <c r="N64" s="34"/>
      <c r="O64" s="34" t="s">
        <v>47</v>
      </c>
      <c r="P64" s="34">
        <v>3</v>
      </c>
      <c r="Q64" s="46"/>
      <c r="R64" s="43"/>
      <c r="S64" s="39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</row>
    <row r="65" spans="1:50" x14ac:dyDescent="0.25">
      <c r="A65" s="32">
        <v>670</v>
      </c>
      <c r="B65" s="33" t="s">
        <v>79</v>
      </c>
      <c r="C65" s="34">
        <v>185</v>
      </c>
      <c r="D65" s="34">
        <v>72</v>
      </c>
      <c r="E65" s="34" t="s">
        <v>238</v>
      </c>
      <c r="F65" s="34">
        <v>21.1</v>
      </c>
      <c r="G65" s="34">
        <v>3</v>
      </c>
      <c r="H65" s="34"/>
      <c r="I65" s="34"/>
      <c r="J65" s="34">
        <v>0.3</v>
      </c>
      <c r="K65" s="34" t="s">
        <v>184</v>
      </c>
      <c r="L65" s="34" t="s">
        <v>184</v>
      </c>
      <c r="M65" s="34" t="s">
        <v>339</v>
      </c>
      <c r="N65" s="34"/>
      <c r="O65" s="34" t="s">
        <v>47</v>
      </c>
      <c r="P65" s="34">
        <v>1</v>
      </c>
      <c r="Q65" s="46"/>
      <c r="R65" s="43"/>
      <c r="S65" s="39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</row>
    <row r="66" spans="1:50" x14ac:dyDescent="0.25">
      <c r="A66" s="32">
        <v>671</v>
      </c>
      <c r="B66" s="33" t="s">
        <v>79</v>
      </c>
      <c r="C66" s="34">
        <v>186</v>
      </c>
      <c r="D66" s="34">
        <v>46</v>
      </c>
      <c r="E66" s="34" t="s">
        <v>238</v>
      </c>
      <c r="F66" s="34">
        <v>21.3</v>
      </c>
      <c r="G66" s="34">
        <v>6</v>
      </c>
      <c r="H66" s="34"/>
      <c r="I66" s="34"/>
      <c r="J66" s="34">
        <v>1.8</v>
      </c>
      <c r="K66" s="34" t="s">
        <v>184</v>
      </c>
      <c r="L66" s="34" t="s">
        <v>184</v>
      </c>
      <c r="M66" s="34" t="s">
        <v>339</v>
      </c>
      <c r="N66" s="34"/>
      <c r="O66" s="34" t="s">
        <v>695</v>
      </c>
      <c r="P66" s="34">
        <v>5</v>
      </c>
      <c r="Q66" s="46"/>
      <c r="R66" s="43"/>
      <c r="S66" s="39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</row>
    <row r="67" spans="1:50" x14ac:dyDescent="0.25">
      <c r="A67" s="32">
        <v>672</v>
      </c>
      <c r="B67" s="33" t="s">
        <v>79</v>
      </c>
      <c r="C67" s="34">
        <v>21</v>
      </c>
      <c r="D67" s="34">
        <v>18</v>
      </c>
      <c r="E67" s="34" t="s">
        <v>163</v>
      </c>
      <c r="F67" s="34">
        <v>21.35</v>
      </c>
      <c r="G67" s="34">
        <v>8</v>
      </c>
      <c r="H67" s="34">
        <v>0.3</v>
      </c>
      <c r="I67" s="34" t="s">
        <v>107</v>
      </c>
      <c r="J67" s="34">
        <v>1.3</v>
      </c>
      <c r="K67" s="34" t="s">
        <v>86</v>
      </c>
      <c r="L67" s="34" t="s">
        <v>184</v>
      </c>
      <c r="M67" s="34" t="s">
        <v>339</v>
      </c>
      <c r="N67" s="34" t="s">
        <v>290</v>
      </c>
      <c r="O67" s="34" t="s">
        <v>695</v>
      </c>
      <c r="P67" s="34">
        <v>5</v>
      </c>
      <c r="Q67" s="46"/>
      <c r="R67" s="43" t="s">
        <v>752</v>
      </c>
      <c r="S67" s="39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</row>
    <row r="68" spans="1:50" x14ac:dyDescent="0.25">
      <c r="A68" s="32">
        <v>673</v>
      </c>
      <c r="B68" s="33" t="s">
        <v>79</v>
      </c>
      <c r="C68" s="34">
        <v>31</v>
      </c>
      <c r="D68" s="34">
        <v>81</v>
      </c>
      <c r="E68" s="34" t="s">
        <v>163</v>
      </c>
      <c r="F68" s="34">
        <v>21.65</v>
      </c>
      <c r="G68" s="34">
        <v>3</v>
      </c>
      <c r="H68" s="34"/>
      <c r="I68" s="34"/>
      <c r="J68" s="34">
        <v>0.4</v>
      </c>
      <c r="K68" s="34" t="s">
        <v>184</v>
      </c>
      <c r="L68" s="34" t="s">
        <v>184</v>
      </c>
      <c r="M68" s="34" t="s">
        <v>339</v>
      </c>
      <c r="N68" s="34"/>
      <c r="O68" s="34" t="s">
        <v>47</v>
      </c>
      <c r="P68" s="34">
        <v>3</v>
      </c>
      <c r="Q68" s="46"/>
      <c r="R68" s="43"/>
      <c r="S68" s="39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</row>
    <row r="69" spans="1:50" x14ac:dyDescent="0.25">
      <c r="A69" s="32">
        <v>674</v>
      </c>
      <c r="B69" s="33" t="s">
        <v>79</v>
      </c>
      <c r="C69" s="34">
        <v>358</v>
      </c>
      <c r="D69" s="34">
        <v>38</v>
      </c>
      <c r="E69" s="34" t="s">
        <v>143</v>
      </c>
      <c r="F69" s="34">
        <v>22.2</v>
      </c>
      <c r="G69" s="34">
        <v>2</v>
      </c>
      <c r="H69" s="34"/>
      <c r="I69" s="34"/>
      <c r="J69" s="34">
        <v>0.3</v>
      </c>
      <c r="K69" s="34" t="s">
        <v>184</v>
      </c>
      <c r="L69" s="34" t="s">
        <v>184</v>
      </c>
      <c r="M69" s="34" t="s">
        <v>339</v>
      </c>
      <c r="N69" s="34"/>
      <c r="O69" s="34" t="s">
        <v>47</v>
      </c>
      <c r="P69" s="34">
        <v>2</v>
      </c>
      <c r="Q69" s="46"/>
      <c r="R69" s="43"/>
      <c r="S69" s="39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1:50" x14ac:dyDescent="0.25">
      <c r="A70" s="32">
        <v>675</v>
      </c>
      <c r="B70" s="33" t="s">
        <v>79</v>
      </c>
      <c r="C70" s="34">
        <v>220</v>
      </c>
      <c r="D70" s="34">
        <v>34</v>
      </c>
      <c r="E70" s="34" t="s">
        <v>238</v>
      </c>
      <c r="F70" s="34">
        <v>22.14</v>
      </c>
      <c r="G70" s="34">
        <v>3</v>
      </c>
      <c r="H70" s="34"/>
      <c r="I70" s="34"/>
      <c r="J70" s="34">
        <v>0.8</v>
      </c>
      <c r="K70" s="34" t="s">
        <v>184</v>
      </c>
      <c r="L70" s="34" t="s">
        <v>86</v>
      </c>
      <c r="M70" s="34" t="s">
        <v>339</v>
      </c>
      <c r="N70" s="34"/>
      <c r="O70" s="34" t="s">
        <v>47</v>
      </c>
      <c r="P70" s="34">
        <v>4</v>
      </c>
      <c r="Q70" s="46"/>
      <c r="R70" s="43"/>
      <c r="S70" s="39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</row>
    <row r="71" spans="1:50" x14ac:dyDescent="0.25">
      <c r="A71" s="32">
        <v>676</v>
      </c>
      <c r="B71" s="33" t="s">
        <v>79</v>
      </c>
      <c r="C71" s="34">
        <v>80</v>
      </c>
      <c r="D71" s="34">
        <v>84</v>
      </c>
      <c r="E71" s="34" t="s">
        <v>163</v>
      </c>
      <c r="F71" s="34">
        <v>22.6</v>
      </c>
      <c r="G71" s="34">
        <v>3</v>
      </c>
      <c r="H71" s="34"/>
      <c r="I71" s="34"/>
      <c r="J71" s="34">
        <v>0.3</v>
      </c>
      <c r="K71" s="34" t="s">
        <v>184</v>
      </c>
      <c r="L71" s="34" t="s">
        <v>184</v>
      </c>
      <c r="M71" s="34" t="s">
        <v>339</v>
      </c>
      <c r="N71" s="34"/>
      <c r="O71" s="34" t="s">
        <v>47</v>
      </c>
      <c r="P71" s="34">
        <v>2</v>
      </c>
      <c r="Q71" s="46"/>
      <c r="R71" s="43"/>
      <c r="S71" s="39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</row>
    <row r="72" spans="1:50" x14ac:dyDescent="0.25">
      <c r="A72" s="32">
        <v>677</v>
      </c>
      <c r="B72" s="33" t="s">
        <v>79</v>
      </c>
      <c r="C72" s="34">
        <v>44</v>
      </c>
      <c r="D72" s="34">
        <v>76</v>
      </c>
      <c r="E72" s="34" t="s">
        <v>163</v>
      </c>
      <c r="F72" s="34">
        <v>22.63</v>
      </c>
      <c r="G72" s="34">
        <v>4</v>
      </c>
      <c r="H72" s="34"/>
      <c r="I72" s="34"/>
      <c r="J72" s="34">
        <v>1</v>
      </c>
      <c r="K72" s="34" t="s">
        <v>184</v>
      </c>
      <c r="L72" s="34" t="s">
        <v>184</v>
      </c>
      <c r="M72" s="34" t="s">
        <v>339</v>
      </c>
      <c r="N72" s="34"/>
      <c r="O72" s="34" t="s">
        <v>47</v>
      </c>
      <c r="P72" s="34">
        <v>2</v>
      </c>
      <c r="Q72" s="46"/>
      <c r="R72" s="43"/>
      <c r="S72" s="39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</row>
    <row r="73" spans="1:50" ht="25.5" x14ac:dyDescent="0.25">
      <c r="A73" s="32">
        <v>678</v>
      </c>
      <c r="B73" s="33" t="s">
        <v>79</v>
      </c>
      <c r="C73" s="34">
        <v>94</v>
      </c>
      <c r="D73" s="34">
        <v>76</v>
      </c>
      <c r="E73" s="34" t="s">
        <v>239</v>
      </c>
      <c r="F73" s="34">
        <v>22.4</v>
      </c>
      <c r="G73" s="34">
        <v>4</v>
      </c>
      <c r="H73" s="34"/>
      <c r="I73" s="34"/>
      <c r="J73" s="34">
        <v>2</v>
      </c>
      <c r="K73" s="34" t="s">
        <v>184</v>
      </c>
      <c r="L73" s="34" t="s">
        <v>184</v>
      </c>
      <c r="M73" s="34" t="s">
        <v>219</v>
      </c>
      <c r="N73" s="34"/>
      <c r="O73" s="34" t="s">
        <v>47</v>
      </c>
      <c r="P73" s="34">
        <v>2</v>
      </c>
      <c r="Q73" s="46"/>
      <c r="R73" s="43" t="s">
        <v>793</v>
      </c>
      <c r="S73" s="39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</row>
    <row r="74" spans="1:50" x14ac:dyDescent="0.25">
      <c r="A74" s="32">
        <v>679</v>
      </c>
      <c r="B74" s="33" t="s">
        <v>79</v>
      </c>
      <c r="C74" s="34">
        <v>206</v>
      </c>
      <c r="D74" s="34">
        <v>80</v>
      </c>
      <c r="E74" s="34" t="s">
        <v>238</v>
      </c>
      <c r="F74" s="34">
        <v>24.34</v>
      </c>
      <c r="G74" s="34">
        <v>4</v>
      </c>
      <c r="H74" s="34"/>
      <c r="I74" s="34"/>
      <c r="J74" s="34">
        <v>1.2</v>
      </c>
      <c r="K74" s="34" t="s">
        <v>86</v>
      </c>
      <c r="L74" s="34" t="s">
        <v>71</v>
      </c>
      <c r="M74" s="34" t="s">
        <v>339</v>
      </c>
      <c r="N74" s="34"/>
      <c r="O74" s="34" t="s">
        <v>47</v>
      </c>
      <c r="P74" s="34">
        <v>2</v>
      </c>
      <c r="Q74" s="46"/>
      <c r="R74" s="43"/>
      <c r="S74" s="39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</row>
    <row r="75" spans="1:50" x14ac:dyDescent="0.25">
      <c r="A75" s="32">
        <v>680</v>
      </c>
      <c r="B75" s="33" t="s">
        <v>79</v>
      </c>
      <c r="C75" s="34">
        <v>215</v>
      </c>
      <c r="D75" s="34">
        <v>81</v>
      </c>
      <c r="E75" s="34" t="s">
        <v>238</v>
      </c>
      <c r="F75" s="34">
        <v>24.4</v>
      </c>
      <c r="G75" s="34">
        <v>5</v>
      </c>
      <c r="H75" s="34"/>
      <c r="I75" s="34"/>
      <c r="J75" s="34">
        <v>1</v>
      </c>
      <c r="K75" s="34" t="s">
        <v>184</v>
      </c>
      <c r="L75" s="34" t="s">
        <v>184</v>
      </c>
      <c r="M75" s="34" t="s">
        <v>339</v>
      </c>
      <c r="N75" s="34"/>
      <c r="O75" s="34" t="s">
        <v>47</v>
      </c>
      <c r="P75" s="34">
        <v>2</v>
      </c>
      <c r="Q75" s="46"/>
      <c r="R75" s="43"/>
      <c r="S75" s="39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</row>
    <row r="76" spans="1:50" ht="38.25" x14ac:dyDescent="0.25">
      <c r="A76" s="32">
        <v>681</v>
      </c>
      <c r="B76" s="33" t="s">
        <v>73</v>
      </c>
      <c r="C76" s="34">
        <v>178</v>
      </c>
      <c r="D76" s="34">
        <v>71</v>
      </c>
      <c r="E76" s="34" t="s">
        <v>239</v>
      </c>
      <c r="F76" s="34">
        <v>24.9</v>
      </c>
      <c r="G76" s="34"/>
      <c r="H76" s="46" t="s">
        <v>794</v>
      </c>
      <c r="I76" s="34"/>
      <c r="J76" s="34"/>
      <c r="K76" s="34"/>
      <c r="L76" s="34"/>
      <c r="M76" s="34"/>
      <c r="N76" s="34"/>
      <c r="O76" s="34"/>
      <c r="P76" s="34"/>
      <c r="Q76" s="46" t="s">
        <v>633</v>
      </c>
      <c r="R76" s="43" t="s">
        <v>754</v>
      </c>
      <c r="S76" s="39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</row>
    <row r="77" spans="1:50" x14ac:dyDescent="0.25">
      <c r="A77" s="32">
        <v>682</v>
      </c>
      <c r="B77" s="33" t="s">
        <v>79</v>
      </c>
      <c r="C77" s="34">
        <v>68</v>
      </c>
      <c r="D77" s="34">
        <v>77</v>
      </c>
      <c r="E77" s="34" t="s">
        <v>163</v>
      </c>
      <c r="F77" s="34">
        <v>26.5</v>
      </c>
      <c r="G77" s="34">
        <v>4</v>
      </c>
      <c r="H77" s="34"/>
      <c r="I77" s="34"/>
      <c r="J77" s="34">
        <v>1.3</v>
      </c>
      <c r="K77" s="34" t="s">
        <v>184</v>
      </c>
      <c r="L77" s="34" t="s">
        <v>184</v>
      </c>
      <c r="M77" s="34" t="s">
        <v>219</v>
      </c>
      <c r="N77" s="34"/>
      <c r="O77" s="34" t="s">
        <v>47</v>
      </c>
      <c r="P77" s="34">
        <v>3</v>
      </c>
      <c r="Q77" s="46"/>
      <c r="R77" s="43" t="s">
        <v>755</v>
      </c>
      <c r="S77" s="39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</row>
    <row r="78" spans="1:50" x14ac:dyDescent="0.25">
      <c r="A78" s="32">
        <v>683</v>
      </c>
      <c r="B78" s="33" t="s">
        <v>79</v>
      </c>
      <c r="C78" s="34">
        <v>215</v>
      </c>
      <c r="D78" s="34">
        <v>32</v>
      </c>
      <c r="E78" s="34" t="s">
        <v>238</v>
      </c>
      <c r="F78" s="34">
        <v>26.9</v>
      </c>
      <c r="G78" s="34">
        <v>7</v>
      </c>
      <c r="H78" s="34"/>
      <c r="I78" s="34"/>
      <c r="J78" s="34">
        <v>3.2</v>
      </c>
      <c r="K78" s="34" t="s">
        <v>184</v>
      </c>
      <c r="L78" s="34" t="s">
        <v>71</v>
      </c>
      <c r="M78" s="34" t="s">
        <v>138</v>
      </c>
      <c r="N78" s="34"/>
      <c r="O78" s="34" t="s">
        <v>47</v>
      </c>
      <c r="P78" s="34">
        <v>4</v>
      </c>
      <c r="Q78" s="34"/>
      <c r="R78" s="43" t="s">
        <v>291</v>
      </c>
      <c r="S78" s="39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</row>
    <row r="79" spans="1:50" x14ac:dyDescent="0.25">
      <c r="A79" s="32">
        <v>684</v>
      </c>
      <c r="B79" s="33" t="s">
        <v>79</v>
      </c>
      <c r="C79" s="34">
        <v>306</v>
      </c>
      <c r="D79" s="34">
        <v>81</v>
      </c>
      <c r="E79" s="34" t="s">
        <v>143</v>
      </c>
      <c r="F79" s="34">
        <v>27.13</v>
      </c>
      <c r="G79" s="34">
        <v>3</v>
      </c>
      <c r="H79" s="34"/>
      <c r="I79" s="34"/>
      <c r="J79" s="34">
        <v>0.7</v>
      </c>
      <c r="K79" s="34" t="s">
        <v>86</v>
      </c>
      <c r="L79" s="34" t="s">
        <v>86</v>
      </c>
      <c r="M79" s="34" t="s">
        <v>339</v>
      </c>
      <c r="N79" s="34"/>
      <c r="O79" s="34" t="s">
        <v>47</v>
      </c>
      <c r="P79" s="34">
        <v>2</v>
      </c>
      <c r="Q79" s="34"/>
      <c r="R79" s="43" t="s">
        <v>291</v>
      </c>
      <c r="S79" s="39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</row>
    <row r="80" spans="1:50" x14ac:dyDescent="0.25">
      <c r="A80" s="32">
        <v>685</v>
      </c>
      <c r="B80" s="33" t="s">
        <v>79</v>
      </c>
      <c r="C80" s="34">
        <v>245</v>
      </c>
      <c r="D80" s="34">
        <v>48</v>
      </c>
      <c r="E80" s="34" t="s">
        <v>238</v>
      </c>
      <c r="F80" s="34">
        <v>28.2</v>
      </c>
      <c r="G80" s="34">
        <v>3</v>
      </c>
      <c r="H80" s="34"/>
      <c r="I80" s="34"/>
      <c r="J80" s="34">
        <v>0.8</v>
      </c>
      <c r="K80" s="34" t="s">
        <v>108</v>
      </c>
      <c r="L80" s="34" t="s">
        <v>108</v>
      </c>
      <c r="M80" s="34" t="s">
        <v>339</v>
      </c>
      <c r="N80" s="34"/>
      <c r="O80" s="34" t="s">
        <v>47</v>
      </c>
      <c r="P80" s="34">
        <v>3</v>
      </c>
      <c r="Q80" s="34"/>
      <c r="R80" s="43" t="s">
        <v>291</v>
      </c>
      <c r="S80" s="39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</row>
    <row r="81" spans="1:50" x14ac:dyDescent="0.25">
      <c r="A81" s="32">
        <v>686</v>
      </c>
      <c r="B81" s="33" t="s">
        <v>79</v>
      </c>
      <c r="C81" s="34">
        <v>256</v>
      </c>
      <c r="D81" s="34">
        <v>42</v>
      </c>
      <c r="E81" s="34" t="s">
        <v>238</v>
      </c>
      <c r="F81" s="34">
        <v>29.2</v>
      </c>
      <c r="G81" s="34">
        <v>4</v>
      </c>
      <c r="H81" s="34"/>
      <c r="I81" s="34"/>
      <c r="J81" s="34">
        <v>0.9</v>
      </c>
      <c r="K81" s="34" t="s">
        <v>184</v>
      </c>
      <c r="L81" s="34" t="s">
        <v>86</v>
      </c>
      <c r="M81" s="34" t="s">
        <v>774</v>
      </c>
      <c r="N81" s="34"/>
      <c r="O81" s="34" t="s">
        <v>47</v>
      </c>
      <c r="P81" s="34">
        <v>3</v>
      </c>
      <c r="Q81" s="34"/>
      <c r="R81" s="43" t="s">
        <v>756</v>
      </c>
      <c r="S81" s="39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</row>
    <row r="82" spans="1:50" x14ac:dyDescent="0.25">
      <c r="A82" s="32">
        <v>687</v>
      </c>
      <c r="B82" s="59" t="s">
        <v>79</v>
      </c>
      <c r="C82" s="112">
        <v>161</v>
      </c>
      <c r="D82" s="112">
        <v>68</v>
      </c>
      <c r="E82" s="112" t="s">
        <v>238</v>
      </c>
      <c r="F82" s="112">
        <v>29.87</v>
      </c>
      <c r="G82" s="112">
        <v>3</v>
      </c>
      <c r="H82" s="112"/>
      <c r="I82" s="112"/>
      <c r="J82" s="112">
        <v>0.5</v>
      </c>
      <c r="K82" s="112" t="s">
        <v>184</v>
      </c>
      <c r="L82" s="112" t="s">
        <v>184</v>
      </c>
      <c r="M82" s="112" t="s">
        <v>339</v>
      </c>
      <c r="N82" s="112"/>
      <c r="O82" s="112" t="s">
        <v>47</v>
      </c>
      <c r="P82" s="112">
        <v>1</v>
      </c>
      <c r="Q82" s="112"/>
      <c r="R82" s="111" t="s">
        <v>740</v>
      </c>
      <c r="S82" s="14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</row>
    <row r="83" spans="1:50" x14ac:dyDescent="0.25">
      <c r="A83" s="32">
        <v>688</v>
      </c>
      <c r="B83" s="59" t="s">
        <v>79</v>
      </c>
      <c r="C83" s="112">
        <v>162</v>
      </c>
      <c r="D83" s="112">
        <v>69</v>
      </c>
      <c r="E83" s="112" t="s">
        <v>239</v>
      </c>
      <c r="F83" s="112">
        <v>29.2</v>
      </c>
      <c r="G83" s="112">
        <v>5</v>
      </c>
      <c r="H83" s="112"/>
      <c r="I83" s="112"/>
      <c r="J83" s="112">
        <v>1</v>
      </c>
      <c r="K83" s="112" t="s">
        <v>184</v>
      </c>
      <c r="L83" s="112" t="s">
        <v>184</v>
      </c>
      <c r="M83" s="112" t="s">
        <v>339</v>
      </c>
      <c r="N83" s="112"/>
      <c r="O83" s="112" t="s">
        <v>47</v>
      </c>
      <c r="P83" s="112">
        <v>2</v>
      </c>
      <c r="Q83" s="112"/>
      <c r="R83" s="111"/>
      <c r="S83" s="14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</row>
    <row r="84" spans="1:50" x14ac:dyDescent="0.25">
      <c r="A84" s="32">
        <v>689</v>
      </c>
      <c r="B84" s="59" t="s">
        <v>79</v>
      </c>
      <c r="C84" s="112">
        <v>191</v>
      </c>
      <c r="D84" s="112">
        <v>73</v>
      </c>
      <c r="E84" s="112" t="s">
        <v>238</v>
      </c>
      <c r="F84" s="112">
        <v>29.8</v>
      </c>
      <c r="G84" s="112">
        <v>2</v>
      </c>
      <c r="H84" s="112"/>
      <c r="I84" s="112"/>
      <c r="J84" s="112">
        <v>0.4</v>
      </c>
      <c r="K84" s="112" t="s">
        <v>86</v>
      </c>
      <c r="L84" s="112" t="s">
        <v>86</v>
      </c>
      <c r="M84" s="112" t="s">
        <v>774</v>
      </c>
      <c r="N84" s="112"/>
      <c r="O84" s="112" t="s">
        <v>47</v>
      </c>
      <c r="P84" s="112">
        <v>2</v>
      </c>
      <c r="Q84" s="112"/>
      <c r="R84" s="111" t="s">
        <v>757</v>
      </c>
      <c r="S84" s="14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</row>
    <row r="85" spans="1:50" ht="15.75" thickBot="1" x14ac:dyDescent="0.3">
      <c r="A85" s="35">
        <v>690</v>
      </c>
      <c r="B85" s="12" t="s">
        <v>79</v>
      </c>
      <c r="C85" s="113">
        <v>44</v>
      </c>
      <c r="D85" s="113">
        <v>79</v>
      </c>
      <c r="E85" s="113" t="s">
        <v>163</v>
      </c>
      <c r="F85" s="113">
        <v>31.1</v>
      </c>
      <c r="G85" s="113">
        <v>3</v>
      </c>
      <c r="H85" s="113"/>
      <c r="I85" s="113"/>
      <c r="J85" s="113">
        <v>1.1000000000000001</v>
      </c>
      <c r="K85" s="113" t="s">
        <v>184</v>
      </c>
      <c r="L85" s="113" t="s">
        <v>71</v>
      </c>
      <c r="M85" s="113" t="s">
        <v>774</v>
      </c>
      <c r="N85" s="113"/>
      <c r="O85" s="113" t="s">
        <v>47</v>
      </c>
      <c r="P85" s="113">
        <v>4</v>
      </c>
      <c r="Q85" s="113"/>
      <c r="R85" s="114"/>
      <c r="S85" s="14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</row>
    <row r="86" spans="1:50" x14ac:dyDescent="0.25">
      <c r="A86" s="6"/>
      <c r="B86" s="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</row>
    <row r="87" spans="1:50" x14ac:dyDescent="0.25">
      <c r="A87" s="6"/>
      <c r="B87" s="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55"/>
      <c r="S87" s="1"/>
      <c r="T87" s="8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</row>
    <row r="88" spans="1:50" x14ac:dyDescent="0.25">
      <c r="A88" s="6"/>
      <c r="B88" s="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55"/>
      <c r="S88" s="1"/>
      <c r="T88" s="8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</row>
    <row r="89" spans="1:50" x14ac:dyDescent="0.25">
      <c r="A89" s="6"/>
      <c r="B89" s="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55"/>
      <c r="S89" s="1"/>
      <c r="T89" s="8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</row>
    <row r="90" spans="1:50" x14ac:dyDescent="0.25">
      <c r="A90" s="6"/>
      <c r="B90" s="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55"/>
      <c r="S90" s="1"/>
      <c r="T90" s="8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</row>
    <row r="91" spans="1:50" x14ac:dyDescent="0.25">
      <c r="A91" s="6"/>
      <c r="B91" s="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55"/>
      <c r="S91" s="1"/>
      <c r="T91" s="8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</row>
    <row r="92" spans="1:50" x14ac:dyDescent="0.25">
      <c r="A92" s="6"/>
      <c r="B92" s="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55"/>
      <c r="S92" s="1"/>
      <c r="T92" s="8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</row>
    <row r="93" spans="1:50" x14ac:dyDescent="0.25">
      <c r="A93" s="6"/>
      <c r="B93" s="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55"/>
      <c r="S93" s="1"/>
      <c r="T93" s="8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</row>
    <row r="94" spans="1:50" x14ac:dyDescent="0.25">
      <c r="A94" s="6"/>
      <c r="B94" s="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55"/>
      <c r="S94" s="1"/>
      <c r="T94" s="8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</row>
    <row r="95" spans="1:50" x14ac:dyDescent="0.25">
      <c r="A95" s="6"/>
      <c r="B95" s="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55"/>
      <c r="S95" s="1"/>
      <c r="T95" s="8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</row>
    <row r="96" spans="1:50" x14ac:dyDescent="0.25">
      <c r="A96" s="6"/>
      <c r="B96" s="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55"/>
      <c r="S96" s="1"/>
      <c r="T96" s="8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</row>
    <row r="97" spans="1:50" x14ac:dyDescent="0.25">
      <c r="A97" s="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"/>
      <c r="T97" s="8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</row>
    <row r="98" spans="1:50" x14ac:dyDescent="0.25">
      <c r="A98" s="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"/>
      <c r="T98" s="8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</row>
    <row r="99" spans="1:50" x14ac:dyDescent="0.25">
      <c r="A99" s="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"/>
      <c r="T99" s="8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</row>
    <row r="100" spans="1:50" x14ac:dyDescent="0.25">
      <c r="A100" s="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"/>
      <c r="T100" s="8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</row>
    <row r="101" spans="1:50" x14ac:dyDescent="0.25">
      <c r="A101" s="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"/>
      <c r="T101" s="8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</row>
    <row r="102" spans="1:50" x14ac:dyDescent="0.25">
      <c r="A102" s="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"/>
      <c r="T102" s="8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</row>
    <row r="103" spans="1:50" x14ac:dyDescent="0.25">
      <c r="A103" s="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"/>
      <c r="T103" s="8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</row>
    <row r="104" spans="1:50" x14ac:dyDescent="0.25">
      <c r="A104" s="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"/>
      <c r="T104" s="8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</row>
    <row r="105" spans="1:50" x14ac:dyDescent="0.25">
      <c r="A105" s="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"/>
      <c r="T105" s="8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</row>
    <row r="106" spans="1:50" x14ac:dyDescent="0.25">
      <c r="A106" s="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"/>
      <c r="T106" s="8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</row>
    <row r="107" spans="1:50" x14ac:dyDescent="0.25">
      <c r="A107" s="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"/>
      <c r="T107" s="8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</row>
    <row r="108" spans="1:50" x14ac:dyDescent="0.25">
      <c r="A108" s="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"/>
      <c r="T108" s="8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</row>
    <row r="109" spans="1:50" x14ac:dyDescent="0.25">
      <c r="A109" s="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"/>
      <c r="T109" s="8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</row>
    <row r="110" spans="1:50" x14ac:dyDescent="0.25">
      <c r="A110" s="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"/>
      <c r="T110" s="8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</row>
    <row r="111" spans="1:50" x14ac:dyDescent="0.25">
      <c r="A111" s="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"/>
      <c r="T111" s="8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</row>
    <row r="112" spans="1:50" x14ac:dyDescent="0.25">
      <c r="A112" s="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"/>
      <c r="T112" s="8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</row>
    <row r="113" spans="1:50" x14ac:dyDescent="0.25">
      <c r="A113" s="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"/>
      <c r="T113" s="8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</row>
    <row r="114" spans="1:50" x14ac:dyDescent="0.25">
      <c r="A114" s="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"/>
      <c r="T114" s="8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</row>
    <row r="115" spans="1:50" x14ac:dyDescent="0.25">
      <c r="A115" s="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"/>
      <c r="T115" s="8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</row>
    <row r="116" spans="1:50" x14ac:dyDescent="0.25">
      <c r="A116" s="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"/>
      <c r="T116" s="8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</row>
    <row r="117" spans="1:50" x14ac:dyDescent="0.25">
      <c r="A117" s="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"/>
      <c r="T117" s="8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</row>
    <row r="118" spans="1:50" x14ac:dyDescent="0.25">
      <c r="A118" s="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"/>
      <c r="T118" s="8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</row>
    <row r="119" spans="1:50" x14ac:dyDescent="0.25">
      <c r="A119" s="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"/>
      <c r="T119" s="8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</row>
    <row r="120" spans="1:50" x14ac:dyDescent="0.25">
      <c r="A120" s="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"/>
      <c r="T120" s="8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</row>
    <row r="121" spans="1:50" x14ac:dyDescent="0.25">
      <c r="A121" s="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"/>
      <c r="T121" s="8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</row>
    <row r="122" spans="1:50" x14ac:dyDescent="0.25">
      <c r="A122" s="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"/>
      <c r="T122" s="8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</row>
    <row r="123" spans="1:50" x14ac:dyDescent="0.25">
      <c r="A123" s="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"/>
      <c r="T123" s="8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</row>
    <row r="124" spans="1:50" x14ac:dyDescent="0.25">
      <c r="A124" s="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"/>
      <c r="T124" s="8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</row>
    <row r="125" spans="1:50" x14ac:dyDescent="0.25">
      <c r="A125" s="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"/>
      <c r="T125" s="8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</row>
    <row r="126" spans="1:50" x14ac:dyDescent="0.25">
      <c r="A126" s="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"/>
      <c r="T126" s="8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</row>
    <row r="127" spans="1:50" x14ac:dyDescent="0.25">
      <c r="A127" s="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"/>
      <c r="T127" s="8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</row>
    <row r="128" spans="1:50" x14ac:dyDescent="0.25">
      <c r="A128" s="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"/>
      <c r="T128" s="8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</row>
    <row r="129" spans="1:50" x14ac:dyDescent="0.25">
      <c r="A129" s="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"/>
      <c r="T129" s="8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</row>
    <row r="130" spans="1:50" x14ac:dyDescent="0.25">
      <c r="A130" s="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"/>
      <c r="T130" s="8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</row>
    <row r="131" spans="1:50" x14ac:dyDescent="0.25">
      <c r="A131" s="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"/>
      <c r="T131" s="8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</row>
    <row r="132" spans="1:50" x14ac:dyDescent="0.25">
      <c r="A132" s="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"/>
      <c r="T132" s="8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</row>
    <row r="133" spans="1:50" x14ac:dyDescent="0.25">
      <c r="A133" s="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"/>
      <c r="T133" s="8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</row>
    <row r="134" spans="1:50" x14ac:dyDescent="0.25">
      <c r="A134" s="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"/>
      <c r="T134" s="8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</row>
    <row r="135" spans="1:50" x14ac:dyDescent="0.25">
      <c r="A135" s="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"/>
      <c r="T135" s="8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</row>
    <row r="136" spans="1:50" x14ac:dyDescent="0.25">
      <c r="A136" s="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"/>
      <c r="T136" s="8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</row>
    <row r="137" spans="1:50" x14ac:dyDescent="0.25">
      <c r="A137" s="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T137" s="8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</row>
    <row r="138" spans="1:50" x14ac:dyDescent="0.25">
      <c r="A138" s="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T138" s="8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</row>
    <row r="139" spans="1:50" x14ac:dyDescent="0.25">
      <c r="A139" s="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T139" s="8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</row>
    <row r="140" spans="1:50" x14ac:dyDescent="0.25">
      <c r="A140" s="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T140" s="8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</row>
    <row r="141" spans="1:50" x14ac:dyDescent="0.25">
      <c r="A141" s="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T141" s="8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</row>
    <row r="142" spans="1:50" x14ac:dyDescent="0.25">
      <c r="A142" s="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T142" s="8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</row>
    <row r="143" spans="1:50" x14ac:dyDescent="0.25">
      <c r="A143" s="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T143" s="8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</row>
    <row r="144" spans="1:50" x14ac:dyDescent="0.25">
      <c r="A144" s="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T144" s="8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</row>
    <row r="145" spans="1:50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T145" s="8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</row>
    <row r="146" spans="1:50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T146" s="8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</row>
    <row r="147" spans="1:50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T147" s="8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</row>
    <row r="148" spans="1:50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T148" s="8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</row>
    <row r="149" spans="1:50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T149" s="8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</row>
    <row r="150" spans="1:50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T150" s="8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</row>
    <row r="151" spans="1:50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T151" s="8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</row>
    <row r="152" spans="1:50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T152" s="8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</row>
    <row r="153" spans="1:50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T153" s="8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</row>
    <row r="154" spans="1:50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8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</row>
    <row r="155" spans="1:50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8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</row>
    <row r="156" spans="1:50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T156" s="8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</row>
    <row r="157" spans="1:50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T157" s="8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</row>
    <row r="158" spans="1:50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T158" s="8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</row>
    <row r="159" spans="1:50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T159" s="8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</row>
    <row r="160" spans="1:50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7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</row>
    <row r="161" spans="1:50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7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</row>
    <row r="162" spans="1:50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7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</row>
    <row r="163" spans="1:50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86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</row>
    <row r="164" spans="1:50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86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</row>
    <row r="165" spans="1:50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86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</row>
    <row r="166" spans="1:50" x14ac:dyDescent="0.25">
      <c r="A166" s="8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</row>
    <row r="167" spans="1:50" x14ac:dyDescent="0.25">
      <c r="A167" s="8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</row>
    <row r="168" spans="1:50" x14ac:dyDescent="0.25">
      <c r="A168" s="8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</row>
    <row r="169" spans="1:50" x14ac:dyDescent="0.25">
      <c r="A169" s="8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</row>
    <row r="170" spans="1:50" x14ac:dyDescent="0.25">
      <c r="A170" s="8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</row>
    <row r="171" spans="1:50" x14ac:dyDescent="0.25">
      <c r="A171" s="8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</row>
    <row r="172" spans="1:50" x14ac:dyDescent="0.25">
      <c r="A172" s="8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</row>
    <row r="173" spans="1:50" x14ac:dyDescent="0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</row>
    <row r="174" spans="1:5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</row>
    <row r="175" spans="1:5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</row>
    <row r="176" spans="1:50" x14ac:dyDescent="0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</row>
    <row r="177" spans="1:5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</row>
    <row r="178" spans="1:50" x14ac:dyDescent="0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</row>
    <row r="179" spans="1:50" x14ac:dyDescent="0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</row>
    <row r="180" spans="1:50" x14ac:dyDescent="0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</row>
    <row r="181" spans="1:50" x14ac:dyDescent="0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</row>
    <row r="182" spans="1:50" x14ac:dyDescent="0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</row>
    <row r="183" spans="1:50" x14ac:dyDescent="0.25"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</row>
    <row r="184" spans="1:50" x14ac:dyDescent="0.25"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</row>
    <row r="185" spans="1:50" x14ac:dyDescent="0.25"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</row>
    <row r="186" spans="1:50" x14ac:dyDescent="0.25"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</row>
    <row r="187" spans="1:50" x14ac:dyDescent="0.25"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</row>
    <row r="188" spans="1:50" x14ac:dyDescent="0.25"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</row>
    <row r="189" spans="1:50" x14ac:dyDescent="0.25"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</row>
    <row r="190" spans="1:50" x14ac:dyDescent="0.25"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</row>
    <row r="191" spans="1:50" x14ac:dyDescent="0.25"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</row>
    <row r="192" spans="1:50" x14ac:dyDescent="0.25"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</row>
    <row r="193" spans="21:50" x14ac:dyDescent="0.25"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</row>
    <row r="194" spans="21:50" x14ac:dyDescent="0.25"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</row>
    <row r="195" spans="21:50" x14ac:dyDescent="0.25"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</row>
    <row r="196" spans="21:50" x14ac:dyDescent="0.25"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</row>
    <row r="197" spans="21:50" x14ac:dyDescent="0.25"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</row>
    <row r="198" spans="21:50" x14ac:dyDescent="0.25"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</row>
    <row r="199" spans="21:50" x14ac:dyDescent="0.25"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</row>
    <row r="200" spans="21:50" x14ac:dyDescent="0.25"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</row>
    <row r="201" spans="21:50" x14ac:dyDescent="0.25"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</row>
    <row r="202" spans="21:50" x14ac:dyDescent="0.25"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</row>
    <row r="203" spans="21:50" x14ac:dyDescent="0.25"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</row>
    <row r="204" spans="21:50" x14ac:dyDescent="0.25"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</row>
    <row r="205" spans="21:50" x14ac:dyDescent="0.25"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</row>
    <row r="206" spans="21:50" x14ac:dyDescent="0.25"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</row>
    <row r="207" spans="21:50" x14ac:dyDescent="0.25"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</row>
    <row r="208" spans="21:50" x14ac:dyDescent="0.25"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</row>
    <row r="209" spans="21:50" x14ac:dyDescent="0.25"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</row>
    <row r="210" spans="21:50" x14ac:dyDescent="0.25"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</row>
    <row r="211" spans="21:50" x14ac:dyDescent="0.25"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</row>
    <row r="212" spans="21:50" x14ac:dyDescent="0.25"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</row>
    <row r="213" spans="21:50" x14ac:dyDescent="0.25"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</row>
    <row r="214" spans="21:50" x14ac:dyDescent="0.25"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</row>
    <row r="215" spans="21:50" x14ac:dyDescent="0.25"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</row>
    <row r="216" spans="21:50" x14ac:dyDescent="0.25"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</row>
    <row r="217" spans="21:50" x14ac:dyDescent="0.25"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</row>
    <row r="218" spans="21:50" x14ac:dyDescent="0.25"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</row>
    <row r="219" spans="21:50" x14ac:dyDescent="0.25"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</row>
    <row r="220" spans="21:50" x14ac:dyDescent="0.25"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</row>
    <row r="221" spans="21:50" x14ac:dyDescent="0.25"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</row>
    <row r="222" spans="21:50" x14ac:dyDescent="0.25"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</row>
    <row r="223" spans="21:50" x14ac:dyDescent="0.25"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</row>
    <row r="224" spans="21:50" x14ac:dyDescent="0.25"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</row>
    <row r="225" spans="21:50" x14ac:dyDescent="0.25"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</row>
    <row r="226" spans="21:50" x14ac:dyDescent="0.25"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</row>
    <row r="227" spans="21:50" x14ac:dyDescent="0.25"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</row>
    <row r="228" spans="21:50" x14ac:dyDescent="0.25"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</row>
    <row r="229" spans="21:50" x14ac:dyDescent="0.25"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</row>
    <row r="230" spans="21:50" x14ac:dyDescent="0.25"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</row>
    <row r="231" spans="21:50" x14ac:dyDescent="0.25"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</row>
    <row r="232" spans="21:50" x14ac:dyDescent="0.25"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</row>
    <row r="233" spans="21:50" x14ac:dyDescent="0.25"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</row>
    <row r="234" spans="21:50" x14ac:dyDescent="0.25"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</row>
    <row r="235" spans="21:50" x14ac:dyDescent="0.25"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</row>
    <row r="236" spans="21:50" x14ac:dyDescent="0.25"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</row>
    <row r="237" spans="21:50" x14ac:dyDescent="0.25"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</row>
    <row r="238" spans="21:50" x14ac:dyDescent="0.25"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</row>
    <row r="239" spans="21:50" x14ac:dyDescent="0.25"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</row>
    <row r="240" spans="21:50" x14ac:dyDescent="0.25"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</row>
    <row r="241" spans="21:50" x14ac:dyDescent="0.25"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</row>
    <row r="242" spans="21:50" x14ac:dyDescent="0.25"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</row>
    <row r="243" spans="21:50" x14ac:dyDescent="0.25"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</row>
    <row r="244" spans="21:50" x14ac:dyDescent="0.25"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</row>
    <row r="245" spans="21:50" x14ac:dyDescent="0.25"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</row>
    <row r="246" spans="21:50" x14ac:dyDescent="0.25"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</row>
    <row r="247" spans="21:50" x14ac:dyDescent="0.25"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</row>
    <row r="248" spans="21:50" x14ac:dyDescent="0.25"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</row>
    <row r="249" spans="21:50" x14ac:dyDescent="0.25"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</row>
    <row r="250" spans="21:50" x14ac:dyDescent="0.25"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</row>
    <row r="251" spans="21:50" x14ac:dyDescent="0.25"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</row>
    <row r="252" spans="21:50" x14ac:dyDescent="0.25"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</row>
    <row r="253" spans="21:50" x14ac:dyDescent="0.25"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</row>
    <row r="254" spans="21:50" x14ac:dyDescent="0.25"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</row>
    <row r="255" spans="21:50" x14ac:dyDescent="0.25"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</row>
    <row r="256" spans="21:50" x14ac:dyDescent="0.25"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</row>
    <row r="257" spans="21:50" x14ac:dyDescent="0.25"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</row>
    <row r="258" spans="21:50" x14ac:dyDescent="0.25"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</row>
    <row r="259" spans="21:50" x14ac:dyDescent="0.25"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</row>
    <row r="260" spans="21:50" x14ac:dyDescent="0.25"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</row>
    <row r="261" spans="21:50" x14ac:dyDescent="0.25"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</row>
    <row r="262" spans="21:50" x14ac:dyDescent="0.25"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</row>
    <row r="263" spans="21:50" x14ac:dyDescent="0.25"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</row>
    <row r="264" spans="21:50" x14ac:dyDescent="0.25"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</row>
    <row r="265" spans="21:50" x14ac:dyDescent="0.25"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</row>
    <row r="266" spans="21:50" x14ac:dyDescent="0.25"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</row>
    <row r="267" spans="21:50" x14ac:dyDescent="0.25"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</row>
    <row r="268" spans="21:50" x14ac:dyDescent="0.25"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</row>
    <row r="269" spans="21:50" x14ac:dyDescent="0.25"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</row>
    <row r="270" spans="21:50" x14ac:dyDescent="0.25"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</row>
    <row r="271" spans="21:50" x14ac:dyDescent="0.25"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</row>
    <row r="272" spans="21:50" x14ac:dyDescent="0.25"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</row>
    <row r="273" spans="21:50" x14ac:dyDescent="0.25"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</row>
    <row r="274" spans="21:50" x14ac:dyDescent="0.25"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</row>
    <row r="275" spans="21:50" x14ac:dyDescent="0.25"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</row>
    <row r="276" spans="21:50" x14ac:dyDescent="0.25"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</row>
    <row r="277" spans="21:50" x14ac:dyDescent="0.25"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</row>
    <row r="278" spans="21:50" x14ac:dyDescent="0.25"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</row>
    <row r="279" spans="21:50" x14ac:dyDescent="0.25"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</row>
    <row r="280" spans="21:50" x14ac:dyDescent="0.25"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</row>
    <row r="281" spans="21:50" x14ac:dyDescent="0.25"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</row>
    <row r="282" spans="21:50" x14ac:dyDescent="0.25"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</row>
    <row r="283" spans="21:50" x14ac:dyDescent="0.25"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</row>
    <row r="284" spans="21:50" x14ac:dyDescent="0.25"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</row>
    <row r="285" spans="21:50" x14ac:dyDescent="0.25"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</row>
    <row r="286" spans="21:50" x14ac:dyDescent="0.25"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</row>
    <row r="287" spans="21:50" x14ac:dyDescent="0.25"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</row>
    <row r="288" spans="21:50" x14ac:dyDescent="0.25"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</row>
    <row r="289" spans="21:50" x14ac:dyDescent="0.25"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</row>
    <row r="290" spans="21:50" x14ac:dyDescent="0.25"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</row>
    <row r="291" spans="21:50" x14ac:dyDescent="0.25"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</row>
    <row r="292" spans="21:50" x14ac:dyDescent="0.25"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</row>
    <row r="293" spans="21:50" x14ac:dyDescent="0.25"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</row>
    <row r="294" spans="21:50" x14ac:dyDescent="0.25"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</row>
    <row r="295" spans="21:50" x14ac:dyDescent="0.25"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</row>
    <row r="296" spans="21:50" x14ac:dyDescent="0.25"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</row>
    <row r="297" spans="21:50" x14ac:dyDescent="0.25"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</row>
    <row r="298" spans="21:50" x14ac:dyDescent="0.25"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</row>
    <row r="299" spans="21:50" x14ac:dyDescent="0.25"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</row>
    <row r="300" spans="21:50" x14ac:dyDescent="0.25"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</row>
    <row r="301" spans="21:50" x14ac:dyDescent="0.25"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</row>
    <row r="302" spans="21:50" x14ac:dyDescent="0.25"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</row>
    <row r="303" spans="21:50" x14ac:dyDescent="0.25"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</row>
    <row r="304" spans="21:50" x14ac:dyDescent="0.25"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</row>
    <row r="305" spans="21:50" x14ac:dyDescent="0.25"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</row>
    <row r="306" spans="21:50" x14ac:dyDescent="0.25"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</row>
    <row r="307" spans="21:50" x14ac:dyDescent="0.25"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</row>
    <row r="308" spans="21:50" x14ac:dyDescent="0.25"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</row>
    <row r="309" spans="21:50" x14ac:dyDescent="0.25"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</row>
    <row r="310" spans="21:50" x14ac:dyDescent="0.25"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</row>
    <row r="311" spans="21:50" x14ac:dyDescent="0.25"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</row>
    <row r="312" spans="21:50" x14ac:dyDescent="0.25"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</row>
    <row r="313" spans="21:50" x14ac:dyDescent="0.25"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</row>
    <row r="314" spans="21:50" x14ac:dyDescent="0.25"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</row>
    <row r="315" spans="21:50" x14ac:dyDescent="0.25"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</row>
    <row r="316" spans="21:50" x14ac:dyDescent="0.25"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</row>
    <row r="317" spans="21:50" x14ac:dyDescent="0.25"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</row>
    <row r="318" spans="21:50" x14ac:dyDescent="0.25"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</row>
    <row r="319" spans="21:50" x14ac:dyDescent="0.25"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</row>
    <row r="320" spans="21:50" x14ac:dyDescent="0.25"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</row>
    <row r="321" spans="21:50" x14ac:dyDescent="0.25"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</row>
    <row r="322" spans="21:50" x14ac:dyDescent="0.25"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</row>
    <row r="323" spans="21:50" x14ac:dyDescent="0.25"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</row>
    <row r="324" spans="21:50" x14ac:dyDescent="0.25"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</row>
    <row r="325" spans="21:50" x14ac:dyDescent="0.25"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</row>
    <row r="326" spans="21:50" x14ac:dyDescent="0.25"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</row>
    <row r="327" spans="21:50" x14ac:dyDescent="0.25"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</row>
    <row r="328" spans="21:50" x14ac:dyDescent="0.25"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</row>
    <row r="329" spans="21:50" x14ac:dyDescent="0.25"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</row>
    <row r="330" spans="21:50" x14ac:dyDescent="0.25"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</row>
    <row r="331" spans="21:50" x14ac:dyDescent="0.25"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</row>
    <row r="332" spans="21:50" x14ac:dyDescent="0.25"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</row>
    <row r="333" spans="21:50" x14ac:dyDescent="0.25"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</row>
    <row r="334" spans="21:50" x14ac:dyDescent="0.25"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</row>
    <row r="335" spans="21:50" x14ac:dyDescent="0.25"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</row>
    <row r="336" spans="21:50" x14ac:dyDescent="0.25"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</row>
    <row r="337" spans="21:50" x14ac:dyDescent="0.25"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</row>
    <row r="338" spans="21:50" x14ac:dyDescent="0.25"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</row>
    <row r="339" spans="21:50" x14ac:dyDescent="0.25"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</row>
    <row r="340" spans="21:50" x14ac:dyDescent="0.25"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</row>
    <row r="341" spans="21:50" x14ac:dyDescent="0.25"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</row>
    <row r="342" spans="21:50" x14ac:dyDescent="0.25"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</row>
    <row r="343" spans="21:50" x14ac:dyDescent="0.25"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</row>
    <row r="344" spans="21:50" x14ac:dyDescent="0.25"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</row>
    <row r="345" spans="21:50" x14ac:dyDescent="0.25"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</row>
    <row r="346" spans="21:50" x14ac:dyDescent="0.25"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</row>
    <row r="347" spans="21:50" x14ac:dyDescent="0.25"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</row>
    <row r="348" spans="21:50" x14ac:dyDescent="0.25"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</row>
    <row r="349" spans="21:50" x14ac:dyDescent="0.25"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</row>
    <row r="350" spans="21:50" x14ac:dyDescent="0.25"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</row>
    <row r="351" spans="21:50" x14ac:dyDescent="0.25"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</row>
    <row r="352" spans="21:50" x14ac:dyDescent="0.25"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</row>
    <row r="353" spans="21:50" x14ac:dyDescent="0.25"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</row>
    <row r="354" spans="21:50" x14ac:dyDescent="0.25"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</row>
    <row r="355" spans="21:50" x14ac:dyDescent="0.25"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</row>
    <row r="356" spans="21:50" x14ac:dyDescent="0.25"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</row>
    <row r="357" spans="21:50" x14ac:dyDescent="0.25"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</row>
    <row r="358" spans="21:50" x14ac:dyDescent="0.25"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</row>
    <row r="359" spans="21:50" x14ac:dyDescent="0.25"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</row>
    <row r="360" spans="21:50" x14ac:dyDescent="0.25"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</row>
  </sheetData>
  <mergeCells count="35">
    <mergeCell ref="A11:R11"/>
    <mergeCell ref="K12:L12"/>
    <mergeCell ref="AU12:AV12"/>
    <mergeCell ref="O8:R8"/>
    <mergeCell ref="A9:A10"/>
    <mergeCell ref="B9:C10"/>
    <mergeCell ref="D9:D10"/>
    <mergeCell ref="E9:F10"/>
    <mergeCell ref="G9:I10"/>
    <mergeCell ref="J9:M10"/>
    <mergeCell ref="O9:R9"/>
    <mergeCell ref="O10:R10"/>
    <mergeCell ref="J6:M6"/>
    <mergeCell ref="A7:F7"/>
    <mergeCell ref="G7:I7"/>
    <mergeCell ref="J7:M7"/>
    <mergeCell ref="A8:F8"/>
    <mergeCell ref="G8:I8"/>
    <mergeCell ref="J8:M8"/>
    <mergeCell ref="A1:R1"/>
    <mergeCell ref="A2:B2"/>
    <mergeCell ref="A3:F3"/>
    <mergeCell ref="G3:R3"/>
    <mergeCell ref="B4:F4"/>
    <mergeCell ref="G4:I4"/>
    <mergeCell ref="J4:M4"/>
    <mergeCell ref="N4:N9"/>
    <mergeCell ref="O4:R7"/>
    <mergeCell ref="A5:C5"/>
    <mergeCell ref="E5:F5"/>
    <mergeCell ref="G5:I5"/>
    <mergeCell ref="J5:M5"/>
    <mergeCell ref="A6:C6"/>
    <mergeCell ref="E6:F6"/>
    <mergeCell ref="G6:I6"/>
  </mergeCells>
  <pageMargins left="0.25" right="0.25" top="0.75" bottom="0.75" header="0.3" footer="0.3"/>
  <pageSetup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6"/>
  <sheetViews>
    <sheetView zoomScale="70" zoomScaleNormal="70" workbookViewId="0">
      <selection activeCell="AH12" sqref="AH12"/>
    </sheetView>
  </sheetViews>
  <sheetFormatPr baseColWidth="10" defaultRowHeight="15" x14ac:dyDescent="0.25"/>
  <cols>
    <col min="1" max="2" width="5.42578125" customWidth="1"/>
    <col min="3" max="4" width="6.42578125" customWidth="1"/>
    <col min="5" max="10" width="5.42578125" customWidth="1"/>
    <col min="11" max="12" width="5.7109375" customWidth="1"/>
    <col min="13" max="13" width="5.42578125" customWidth="1"/>
    <col min="14" max="14" width="13.140625" customWidth="1"/>
    <col min="15" max="15" width="7.7109375" customWidth="1"/>
    <col min="16" max="16" width="5.5703125" customWidth="1"/>
    <col min="17" max="17" width="7.140625" customWidth="1"/>
    <col min="18" max="18" width="21.28515625" bestFit="1" customWidth="1"/>
    <col min="19" max="19" width="5" bestFit="1" customWidth="1"/>
    <col min="20" max="23" width="2.7109375" customWidth="1"/>
    <col min="24" max="24" width="1.28515625" customWidth="1"/>
    <col min="25" max="27" width="2.7109375" customWidth="1"/>
    <col min="28" max="28" width="3.5703125" customWidth="1"/>
    <col min="29" max="34" width="2.7109375" customWidth="1"/>
    <col min="35" max="35" width="4.7109375" customWidth="1"/>
    <col min="36" max="36" width="5.85546875" customWidth="1"/>
    <col min="37" max="37" width="8.140625" customWidth="1"/>
    <col min="38" max="38" width="17.140625" customWidth="1"/>
  </cols>
  <sheetData>
    <row r="1" spans="1:49" ht="15.75" thickBot="1" x14ac:dyDescent="0.3">
      <c r="A1" s="481" t="s">
        <v>813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3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1"/>
    </row>
    <row r="2" spans="1:49" ht="15.75" thickBot="1" x14ac:dyDescent="0.3">
      <c r="A2" s="538" t="s">
        <v>0</v>
      </c>
      <c r="B2" s="539"/>
      <c r="C2" s="30" t="s">
        <v>729</v>
      </c>
      <c r="D2" s="30"/>
      <c r="E2" s="29"/>
      <c r="F2" s="5"/>
      <c r="G2" s="77"/>
      <c r="H2" s="77"/>
      <c r="I2" s="77"/>
      <c r="J2" s="1"/>
      <c r="K2" s="77"/>
      <c r="L2" s="77" t="s">
        <v>641</v>
      </c>
      <c r="M2" s="78"/>
      <c r="N2" s="77"/>
      <c r="O2" s="77"/>
      <c r="P2" s="79"/>
      <c r="Q2" s="80" t="s">
        <v>133</v>
      </c>
      <c r="R2" s="81">
        <v>41071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"/>
    </row>
    <row r="3" spans="1:49" ht="15.75" thickBot="1" x14ac:dyDescent="0.3">
      <c r="A3" s="486" t="s">
        <v>1</v>
      </c>
      <c r="B3" s="487"/>
      <c r="C3" s="487"/>
      <c r="D3" s="487"/>
      <c r="E3" s="487"/>
      <c r="F3" s="488"/>
      <c r="G3" s="540" t="s">
        <v>52</v>
      </c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2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1"/>
    </row>
    <row r="4" spans="1:49" ht="15" customHeight="1" x14ac:dyDescent="0.25">
      <c r="A4" s="108" t="s">
        <v>3</v>
      </c>
      <c r="B4" s="490" t="s">
        <v>577</v>
      </c>
      <c r="C4" s="490"/>
      <c r="D4" s="490"/>
      <c r="E4" s="490"/>
      <c r="F4" s="491"/>
      <c r="G4" s="543" t="s">
        <v>53</v>
      </c>
      <c r="H4" s="498"/>
      <c r="I4" s="498"/>
      <c r="J4" s="532"/>
      <c r="K4" s="533"/>
      <c r="L4" s="533"/>
      <c r="M4" s="544"/>
      <c r="N4" s="497" t="s">
        <v>11</v>
      </c>
      <c r="O4" s="545" t="s">
        <v>830</v>
      </c>
      <c r="P4" s="546"/>
      <c r="Q4" s="546"/>
      <c r="R4" s="547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1"/>
    </row>
    <row r="5" spans="1:49" x14ac:dyDescent="0.25">
      <c r="A5" s="505" t="s">
        <v>4</v>
      </c>
      <c r="B5" s="506"/>
      <c r="C5" s="506"/>
      <c r="D5" s="109">
        <v>150</v>
      </c>
      <c r="E5" s="490">
        <v>13</v>
      </c>
      <c r="F5" s="491"/>
      <c r="G5" s="492" t="s">
        <v>16</v>
      </c>
      <c r="H5" s="490"/>
      <c r="I5" s="490"/>
      <c r="J5" s="490" t="s">
        <v>389</v>
      </c>
      <c r="K5" s="490"/>
      <c r="L5" s="490"/>
      <c r="M5" s="490"/>
      <c r="N5" s="497"/>
      <c r="O5" s="502"/>
      <c r="P5" s="503"/>
      <c r="Q5" s="503"/>
      <c r="R5" s="504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1"/>
    </row>
    <row r="6" spans="1:49" ht="15" customHeight="1" x14ac:dyDescent="0.25">
      <c r="A6" s="505" t="s">
        <v>671</v>
      </c>
      <c r="B6" s="506"/>
      <c r="C6" s="506"/>
      <c r="D6" s="109">
        <v>22</v>
      </c>
      <c r="E6" s="490"/>
      <c r="F6" s="491"/>
      <c r="G6" s="492" t="s">
        <v>19</v>
      </c>
      <c r="H6" s="490"/>
      <c r="I6" s="490"/>
      <c r="J6" s="490"/>
      <c r="K6" s="490"/>
      <c r="L6" s="490"/>
      <c r="M6" s="490"/>
      <c r="N6" s="497"/>
      <c r="O6" s="502"/>
      <c r="P6" s="503"/>
      <c r="Q6" s="503"/>
      <c r="R6" s="504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1"/>
    </row>
    <row r="7" spans="1:49" ht="15" customHeight="1" x14ac:dyDescent="0.25">
      <c r="A7" s="510" t="s">
        <v>6</v>
      </c>
      <c r="B7" s="511"/>
      <c r="C7" s="511"/>
      <c r="D7" s="511"/>
      <c r="E7" s="511"/>
      <c r="F7" s="512"/>
      <c r="G7" s="492" t="s">
        <v>17</v>
      </c>
      <c r="H7" s="490"/>
      <c r="I7" s="490"/>
      <c r="J7" s="490"/>
      <c r="K7" s="490"/>
      <c r="L7" s="490"/>
      <c r="M7" s="490"/>
      <c r="N7" s="497"/>
      <c r="O7" s="502"/>
      <c r="P7" s="503"/>
      <c r="Q7" s="503"/>
      <c r="R7" s="50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1"/>
    </row>
    <row r="8" spans="1:49" x14ac:dyDescent="0.25">
      <c r="A8" s="519" t="s">
        <v>346</v>
      </c>
      <c r="B8" s="490"/>
      <c r="C8" s="490"/>
      <c r="D8" s="490"/>
      <c r="E8" s="490"/>
      <c r="F8" s="491"/>
      <c r="G8" s="492" t="s">
        <v>18</v>
      </c>
      <c r="H8" s="490"/>
      <c r="I8" s="490"/>
      <c r="J8" s="490"/>
      <c r="K8" s="490"/>
      <c r="L8" s="490"/>
      <c r="M8" s="490"/>
      <c r="N8" s="497"/>
      <c r="O8" s="502"/>
      <c r="P8" s="503"/>
      <c r="Q8" s="503"/>
      <c r="R8" s="50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1"/>
    </row>
    <row r="9" spans="1:49" x14ac:dyDescent="0.25">
      <c r="A9" s="519" t="s">
        <v>720</v>
      </c>
      <c r="B9" s="521">
        <v>14</v>
      </c>
      <c r="C9" s="521"/>
      <c r="D9" s="523" t="s">
        <v>721</v>
      </c>
      <c r="E9" s="447" t="s">
        <v>578</v>
      </c>
      <c r="F9" s="448"/>
      <c r="G9" s="514" t="s">
        <v>54</v>
      </c>
      <c r="H9" s="514"/>
      <c r="I9" s="525"/>
      <c r="J9" s="499"/>
      <c r="K9" s="500"/>
      <c r="L9" s="500"/>
      <c r="M9" s="528"/>
      <c r="N9" s="498"/>
      <c r="O9" s="532"/>
      <c r="P9" s="533"/>
      <c r="Q9" s="533"/>
      <c r="R9" s="534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1"/>
    </row>
    <row r="10" spans="1:49" ht="15.75" thickBot="1" x14ac:dyDescent="0.3">
      <c r="A10" s="520"/>
      <c r="B10" s="522"/>
      <c r="C10" s="522"/>
      <c r="D10" s="524"/>
      <c r="E10" s="449"/>
      <c r="F10" s="450"/>
      <c r="G10" s="526"/>
      <c r="H10" s="526"/>
      <c r="I10" s="527"/>
      <c r="J10" s="529"/>
      <c r="K10" s="530"/>
      <c r="L10" s="530"/>
      <c r="M10" s="531"/>
      <c r="N10" s="31" t="s">
        <v>160</v>
      </c>
      <c r="O10" s="535">
        <v>337</v>
      </c>
      <c r="P10" s="536"/>
      <c r="Q10" s="536"/>
      <c r="R10" s="537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1"/>
    </row>
    <row r="11" spans="1:49" ht="15.75" thickBot="1" x14ac:dyDescent="0.3">
      <c r="A11" s="516" t="s">
        <v>5</v>
      </c>
      <c r="B11" s="517"/>
      <c r="C11" s="517"/>
      <c r="D11" s="517"/>
      <c r="E11" s="517"/>
      <c r="F11" s="517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3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1"/>
    </row>
    <row r="12" spans="1:49" ht="15" customHeight="1" x14ac:dyDescent="0.25">
      <c r="A12" s="13" t="s">
        <v>2</v>
      </c>
      <c r="B12" s="110" t="s">
        <v>12</v>
      </c>
      <c r="C12" s="110" t="s">
        <v>660</v>
      </c>
      <c r="D12" s="110" t="s">
        <v>661</v>
      </c>
      <c r="E12" s="110" t="s">
        <v>662</v>
      </c>
      <c r="F12" s="110" t="s">
        <v>675</v>
      </c>
      <c r="G12" s="110" t="s">
        <v>15</v>
      </c>
      <c r="H12" s="110" t="s">
        <v>663</v>
      </c>
      <c r="I12" s="110" t="s">
        <v>12</v>
      </c>
      <c r="J12" s="110" t="s">
        <v>664</v>
      </c>
      <c r="K12" s="518" t="s">
        <v>85</v>
      </c>
      <c r="L12" s="518"/>
      <c r="M12" s="110" t="s">
        <v>13</v>
      </c>
      <c r="N12" s="110" t="s">
        <v>705</v>
      </c>
      <c r="O12" s="110" t="s">
        <v>665</v>
      </c>
      <c r="P12" s="110" t="s">
        <v>118</v>
      </c>
      <c r="Q12" s="110" t="s">
        <v>117</v>
      </c>
      <c r="R12" s="27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1"/>
    </row>
    <row r="13" spans="1:49" x14ac:dyDescent="0.25">
      <c r="A13" s="11"/>
      <c r="B13" s="9"/>
      <c r="C13" s="9" t="s">
        <v>126</v>
      </c>
      <c r="D13" s="9" t="s">
        <v>126</v>
      </c>
      <c r="E13" s="9"/>
      <c r="F13" s="9" t="s">
        <v>128</v>
      </c>
      <c r="G13" s="9"/>
      <c r="H13" s="9" t="s">
        <v>127</v>
      </c>
      <c r="I13" s="9"/>
      <c r="J13" s="9" t="s">
        <v>128</v>
      </c>
      <c r="K13" s="9"/>
      <c r="L13" s="9"/>
      <c r="M13" s="9"/>
      <c r="N13" s="9"/>
      <c r="O13" s="9"/>
      <c r="P13" s="9"/>
      <c r="Q13" s="9"/>
      <c r="R13" s="2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"/>
    </row>
    <row r="14" spans="1:49" ht="25.5" x14ac:dyDescent="0.25">
      <c r="A14" s="32">
        <v>827</v>
      </c>
      <c r="B14" s="33" t="s">
        <v>79</v>
      </c>
      <c r="C14" s="33">
        <v>65</v>
      </c>
      <c r="D14" s="33">
        <v>33</v>
      </c>
      <c r="E14" s="33" t="s">
        <v>163</v>
      </c>
      <c r="F14" s="33">
        <v>0.1</v>
      </c>
      <c r="G14" s="33">
        <v>8</v>
      </c>
      <c r="H14" s="33"/>
      <c r="I14" s="33"/>
      <c r="J14" s="34">
        <v>2.1</v>
      </c>
      <c r="K14" s="34" t="s">
        <v>86</v>
      </c>
      <c r="L14" s="34" t="s">
        <v>86</v>
      </c>
      <c r="M14" s="34" t="s">
        <v>339</v>
      </c>
      <c r="N14" s="34"/>
      <c r="O14" s="34" t="s">
        <v>47</v>
      </c>
      <c r="P14" s="34">
        <v>3</v>
      </c>
      <c r="Q14" s="34"/>
      <c r="R14" s="43" t="s">
        <v>634</v>
      </c>
      <c r="S14" s="39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"/>
    </row>
    <row r="15" spans="1:49" x14ac:dyDescent="0.25">
      <c r="A15" s="32">
        <v>828</v>
      </c>
      <c r="B15" s="33" t="s">
        <v>79</v>
      </c>
      <c r="C15" s="33">
        <v>57</v>
      </c>
      <c r="D15" s="33">
        <v>38</v>
      </c>
      <c r="E15" s="33" t="s">
        <v>163</v>
      </c>
      <c r="F15" s="33">
        <v>1.78</v>
      </c>
      <c r="G15" s="33">
        <v>3</v>
      </c>
      <c r="H15" s="33"/>
      <c r="I15" s="33"/>
      <c r="J15" s="34">
        <v>2.1</v>
      </c>
      <c r="K15" s="34" t="s">
        <v>86</v>
      </c>
      <c r="L15" s="34" t="s">
        <v>86</v>
      </c>
      <c r="M15" s="34" t="s">
        <v>339</v>
      </c>
      <c r="N15" s="34"/>
      <c r="O15" s="34" t="s">
        <v>279</v>
      </c>
      <c r="P15" s="34">
        <v>6</v>
      </c>
      <c r="Q15" s="34"/>
      <c r="R15" s="43"/>
      <c r="S15" s="39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5">
      <c r="A16" s="32">
        <v>829</v>
      </c>
      <c r="B16" s="33" t="s">
        <v>79</v>
      </c>
      <c r="C16" s="33">
        <v>40</v>
      </c>
      <c r="D16" s="33">
        <v>18</v>
      </c>
      <c r="E16" s="33" t="s">
        <v>163</v>
      </c>
      <c r="F16" s="33">
        <v>2.75</v>
      </c>
      <c r="G16" s="33">
        <v>7</v>
      </c>
      <c r="H16" s="33"/>
      <c r="I16" s="33"/>
      <c r="J16" s="34">
        <v>1.8</v>
      </c>
      <c r="K16" s="34" t="s">
        <v>184</v>
      </c>
      <c r="L16" s="34" t="s">
        <v>184</v>
      </c>
      <c r="M16" s="34" t="s">
        <v>339</v>
      </c>
      <c r="N16" s="34"/>
      <c r="O16" s="34" t="s">
        <v>47</v>
      </c>
      <c r="P16" s="34">
        <v>2</v>
      </c>
      <c r="Q16" s="34"/>
      <c r="R16" s="43"/>
      <c r="S16" s="39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32">
        <v>830</v>
      </c>
      <c r="B17" s="33" t="s">
        <v>79</v>
      </c>
      <c r="C17" s="33">
        <v>207</v>
      </c>
      <c r="D17" s="33">
        <v>47</v>
      </c>
      <c r="E17" s="33" t="s">
        <v>238</v>
      </c>
      <c r="F17" s="33">
        <v>2.93</v>
      </c>
      <c r="G17" s="33">
        <v>5</v>
      </c>
      <c r="H17" s="33"/>
      <c r="I17" s="33"/>
      <c r="J17" s="34">
        <v>2.1</v>
      </c>
      <c r="K17" s="34" t="s">
        <v>184</v>
      </c>
      <c r="L17" s="34" t="s">
        <v>103</v>
      </c>
      <c r="M17" s="34" t="s">
        <v>339</v>
      </c>
      <c r="N17" s="34"/>
      <c r="O17" s="34" t="s">
        <v>47</v>
      </c>
      <c r="P17" s="34">
        <v>2</v>
      </c>
      <c r="Q17" s="34"/>
      <c r="R17" s="43"/>
      <c r="S17" s="39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32">
        <v>831</v>
      </c>
      <c r="B18" s="33" t="s">
        <v>79</v>
      </c>
      <c r="C18" s="33">
        <v>331</v>
      </c>
      <c r="D18" s="33">
        <v>22</v>
      </c>
      <c r="E18" s="33" t="s">
        <v>143</v>
      </c>
      <c r="F18" s="33">
        <v>2.95</v>
      </c>
      <c r="G18" s="33">
        <v>3</v>
      </c>
      <c r="H18" s="33">
        <v>1</v>
      </c>
      <c r="I18" s="33" t="s">
        <v>102</v>
      </c>
      <c r="J18" s="34">
        <v>0.6</v>
      </c>
      <c r="K18" s="34" t="s">
        <v>184</v>
      </c>
      <c r="L18" s="34" t="s">
        <v>184</v>
      </c>
      <c r="M18" s="34" t="s">
        <v>138</v>
      </c>
      <c r="N18" s="34"/>
      <c r="O18" s="34" t="s">
        <v>47</v>
      </c>
      <c r="P18" s="34">
        <v>4</v>
      </c>
      <c r="Q18" s="34"/>
      <c r="R18" s="43"/>
      <c r="S18" s="39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32">
        <v>832</v>
      </c>
      <c r="B19" s="33" t="s">
        <v>79</v>
      </c>
      <c r="C19" s="33">
        <v>330</v>
      </c>
      <c r="D19" s="33">
        <v>47</v>
      </c>
      <c r="E19" s="33" t="s">
        <v>238</v>
      </c>
      <c r="F19" s="33">
        <v>3.6</v>
      </c>
      <c r="G19" s="33">
        <v>6</v>
      </c>
      <c r="H19" s="33"/>
      <c r="I19" s="33"/>
      <c r="J19" s="34">
        <v>1.1000000000000001</v>
      </c>
      <c r="K19" s="34" t="s">
        <v>184</v>
      </c>
      <c r="L19" s="34" t="s">
        <v>184</v>
      </c>
      <c r="M19" s="34" t="s">
        <v>339</v>
      </c>
      <c r="N19" s="34"/>
      <c r="O19" s="34" t="s">
        <v>47</v>
      </c>
      <c r="P19" s="34">
        <v>2</v>
      </c>
      <c r="Q19" s="34"/>
      <c r="R19" s="43"/>
      <c r="S19" s="39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32">
        <v>833</v>
      </c>
      <c r="B20" s="33" t="s">
        <v>79</v>
      </c>
      <c r="C20" s="33">
        <v>235</v>
      </c>
      <c r="D20" s="33">
        <v>52</v>
      </c>
      <c r="E20" s="33" t="s">
        <v>238</v>
      </c>
      <c r="F20" s="33">
        <v>4</v>
      </c>
      <c r="G20" s="33">
        <v>8</v>
      </c>
      <c r="H20" s="33"/>
      <c r="I20" s="33"/>
      <c r="J20" s="34">
        <v>2.5</v>
      </c>
      <c r="K20" s="34" t="s">
        <v>184</v>
      </c>
      <c r="L20" s="34" t="s">
        <v>103</v>
      </c>
      <c r="M20" s="34" t="s">
        <v>339</v>
      </c>
      <c r="N20" s="34"/>
      <c r="O20" s="34" t="s">
        <v>279</v>
      </c>
      <c r="P20" s="34">
        <v>6</v>
      </c>
      <c r="Q20" s="34"/>
      <c r="R20" s="43"/>
      <c r="S20" s="39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32">
        <v>834</v>
      </c>
      <c r="B21" s="33" t="s">
        <v>79</v>
      </c>
      <c r="C21" s="33">
        <v>237</v>
      </c>
      <c r="D21" s="33">
        <v>39</v>
      </c>
      <c r="E21" s="33" t="s">
        <v>163</v>
      </c>
      <c r="F21" s="33">
        <v>5.85</v>
      </c>
      <c r="G21" s="33">
        <v>6</v>
      </c>
      <c r="H21" s="33"/>
      <c r="I21" s="33"/>
      <c r="J21" s="34">
        <v>1.7</v>
      </c>
      <c r="K21" s="34" t="s">
        <v>184</v>
      </c>
      <c r="L21" s="34" t="s">
        <v>184</v>
      </c>
      <c r="M21" s="34" t="s">
        <v>339</v>
      </c>
      <c r="N21" s="34"/>
      <c r="O21" s="34" t="s">
        <v>279</v>
      </c>
      <c r="P21" s="34">
        <v>5</v>
      </c>
      <c r="Q21" s="34"/>
      <c r="R21" s="43" t="s">
        <v>635</v>
      </c>
      <c r="S21" s="39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32">
        <v>835</v>
      </c>
      <c r="B22" s="33" t="s">
        <v>79</v>
      </c>
      <c r="C22" s="33">
        <v>27</v>
      </c>
      <c r="D22" s="33">
        <v>42</v>
      </c>
      <c r="E22" s="33" t="s">
        <v>163</v>
      </c>
      <c r="F22" s="38">
        <v>8.89</v>
      </c>
      <c r="G22" s="100">
        <v>7</v>
      </c>
      <c r="H22" s="33"/>
      <c r="I22" s="33"/>
      <c r="J22" s="34">
        <v>2.7</v>
      </c>
      <c r="K22" s="34" t="s">
        <v>184</v>
      </c>
      <c r="L22" s="34" t="s">
        <v>184</v>
      </c>
      <c r="M22" s="34" t="s">
        <v>339</v>
      </c>
      <c r="N22" s="34"/>
      <c r="O22" s="34" t="s">
        <v>279</v>
      </c>
      <c r="P22" s="34">
        <v>5</v>
      </c>
      <c r="Q22" s="34"/>
      <c r="R22" s="103" t="s">
        <v>636</v>
      </c>
      <c r="S22" s="39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63.75" x14ac:dyDescent="0.25">
      <c r="A23" s="32">
        <v>836</v>
      </c>
      <c r="B23" s="33" t="s">
        <v>79</v>
      </c>
      <c r="C23" s="33">
        <v>255</v>
      </c>
      <c r="D23" s="33">
        <v>46</v>
      </c>
      <c r="E23" s="33" t="s">
        <v>238</v>
      </c>
      <c r="F23" s="33">
        <v>7.14</v>
      </c>
      <c r="G23" s="33">
        <v>4</v>
      </c>
      <c r="H23" s="33"/>
      <c r="I23" s="33"/>
      <c r="J23" s="34">
        <v>0.8</v>
      </c>
      <c r="K23" s="34" t="s">
        <v>86</v>
      </c>
      <c r="L23" s="34" t="s">
        <v>184</v>
      </c>
      <c r="M23" s="34" t="s">
        <v>339</v>
      </c>
      <c r="N23" s="34"/>
      <c r="O23" s="34" t="s">
        <v>47</v>
      </c>
      <c r="P23" s="34">
        <v>3</v>
      </c>
      <c r="Q23" s="34"/>
      <c r="R23" s="43" t="s">
        <v>637</v>
      </c>
      <c r="S23" s="39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32">
        <v>837</v>
      </c>
      <c r="B24" s="33" t="s">
        <v>79</v>
      </c>
      <c r="C24" s="33">
        <v>237</v>
      </c>
      <c r="D24" s="33">
        <v>52</v>
      </c>
      <c r="E24" s="33" t="s">
        <v>238</v>
      </c>
      <c r="F24" s="33">
        <v>7.32</v>
      </c>
      <c r="G24" s="33">
        <v>3</v>
      </c>
      <c r="H24" s="33"/>
      <c r="I24" s="33"/>
      <c r="J24" s="34">
        <v>0.6</v>
      </c>
      <c r="K24" s="34" t="s">
        <v>184</v>
      </c>
      <c r="L24" s="34" t="s">
        <v>184</v>
      </c>
      <c r="M24" s="34" t="s">
        <v>339</v>
      </c>
      <c r="N24" s="34"/>
      <c r="O24" s="34" t="s">
        <v>47</v>
      </c>
      <c r="P24" s="34">
        <v>5</v>
      </c>
      <c r="Q24" s="34"/>
      <c r="R24" s="43"/>
      <c r="S24" s="39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32">
        <v>838</v>
      </c>
      <c r="B25" s="33" t="s">
        <v>79</v>
      </c>
      <c r="C25" s="34">
        <v>55</v>
      </c>
      <c r="D25" s="34">
        <v>37</v>
      </c>
      <c r="E25" s="33" t="s">
        <v>163</v>
      </c>
      <c r="F25" s="33">
        <v>7.35</v>
      </c>
      <c r="G25" s="33">
        <v>4</v>
      </c>
      <c r="H25" s="33"/>
      <c r="I25" s="33"/>
      <c r="J25" s="34">
        <v>0.6</v>
      </c>
      <c r="K25" s="34" t="s">
        <v>184</v>
      </c>
      <c r="L25" s="34" t="s">
        <v>184</v>
      </c>
      <c r="M25" s="34" t="s">
        <v>339</v>
      </c>
      <c r="N25" s="34"/>
      <c r="O25" s="34" t="s">
        <v>47</v>
      </c>
      <c r="P25" s="34">
        <v>3</v>
      </c>
      <c r="Q25" s="34"/>
      <c r="R25" s="43" t="s">
        <v>638</v>
      </c>
      <c r="S25" s="39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32">
        <v>839</v>
      </c>
      <c r="B26" s="33" t="s">
        <v>79</v>
      </c>
      <c r="C26" s="33">
        <v>267</v>
      </c>
      <c r="D26" s="33">
        <v>37</v>
      </c>
      <c r="E26" s="33" t="s">
        <v>238</v>
      </c>
      <c r="F26" s="33">
        <v>8.0500000000000007</v>
      </c>
      <c r="G26" s="33">
        <v>0</v>
      </c>
      <c r="H26" s="33"/>
      <c r="I26" s="33"/>
      <c r="J26" s="34">
        <v>2</v>
      </c>
      <c r="K26" s="34" t="s">
        <v>71</v>
      </c>
      <c r="L26" s="34" t="s">
        <v>184</v>
      </c>
      <c r="M26" s="34" t="s">
        <v>219</v>
      </c>
      <c r="N26" s="34"/>
      <c r="O26" s="34" t="s">
        <v>47</v>
      </c>
      <c r="P26" s="34">
        <v>5</v>
      </c>
      <c r="Q26" s="34"/>
      <c r="R26" s="43" t="s">
        <v>639</v>
      </c>
      <c r="S26" s="39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ht="38.25" x14ac:dyDescent="0.25">
      <c r="A27" s="32">
        <v>840</v>
      </c>
      <c r="B27" s="33" t="s">
        <v>79</v>
      </c>
      <c r="C27" s="33">
        <v>56</v>
      </c>
      <c r="D27" s="33">
        <v>44</v>
      </c>
      <c r="E27" s="33" t="s">
        <v>163</v>
      </c>
      <c r="F27" s="33">
        <v>7.95</v>
      </c>
      <c r="G27" s="33">
        <v>6</v>
      </c>
      <c r="H27" s="33">
        <v>1</v>
      </c>
      <c r="I27" s="33" t="s">
        <v>102</v>
      </c>
      <c r="J27" s="34">
        <v>0.8</v>
      </c>
      <c r="K27" s="34" t="s">
        <v>184</v>
      </c>
      <c r="L27" s="34" t="s">
        <v>184</v>
      </c>
      <c r="M27" s="34" t="s">
        <v>759</v>
      </c>
      <c r="N27" s="34"/>
      <c r="O27" s="34" t="s">
        <v>47</v>
      </c>
      <c r="P27" s="34">
        <v>3</v>
      </c>
      <c r="Q27" s="34"/>
      <c r="R27" s="43" t="s">
        <v>758</v>
      </c>
      <c r="S27" s="39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x14ac:dyDescent="0.25">
      <c r="A28" s="32">
        <v>841</v>
      </c>
      <c r="B28" s="33" t="s">
        <v>79</v>
      </c>
      <c r="C28" s="33">
        <v>218</v>
      </c>
      <c r="D28" s="33">
        <v>65</v>
      </c>
      <c r="E28" s="33" t="s">
        <v>238</v>
      </c>
      <c r="F28" s="38">
        <v>8.64</v>
      </c>
      <c r="G28" s="33">
        <v>4</v>
      </c>
      <c r="H28" s="33"/>
      <c r="I28" s="33"/>
      <c r="J28" s="34">
        <v>2.7</v>
      </c>
      <c r="K28" s="34" t="s">
        <v>71</v>
      </c>
      <c r="L28" s="34" t="s">
        <v>184</v>
      </c>
      <c r="M28" s="34" t="s">
        <v>339</v>
      </c>
      <c r="N28" s="34"/>
      <c r="O28" s="34" t="s">
        <v>142</v>
      </c>
      <c r="P28" s="34">
        <v>10</v>
      </c>
      <c r="Q28" s="34"/>
      <c r="R28" s="43"/>
      <c r="S28" s="39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32">
        <v>842</v>
      </c>
      <c r="B29" s="33" t="s">
        <v>79</v>
      </c>
      <c r="C29" s="34">
        <v>121</v>
      </c>
      <c r="D29" s="34">
        <v>37</v>
      </c>
      <c r="E29" s="34" t="s">
        <v>239</v>
      </c>
      <c r="F29" s="38">
        <v>7.72</v>
      </c>
      <c r="G29" s="34">
        <v>5</v>
      </c>
      <c r="H29" s="33">
        <v>0.3</v>
      </c>
      <c r="I29" s="34" t="s">
        <v>102</v>
      </c>
      <c r="J29" s="34">
        <v>1</v>
      </c>
      <c r="K29" s="34" t="s">
        <v>184</v>
      </c>
      <c r="L29" s="34" t="s">
        <v>184</v>
      </c>
      <c r="M29" s="34" t="s">
        <v>219</v>
      </c>
      <c r="N29" s="34"/>
      <c r="O29" s="34" t="s">
        <v>47</v>
      </c>
      <c r="P29" s="37">
        <v>5</v>
      </c>
      <c r="Q29" s="34"/>
      <c r="R29" s="43"/>
      <c r="S29" s="39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32">
        <v>843</v>
      </c>
      <c r="B30" s="33" t="s">
        <v>150</v>
      </c>
      <c r="C30" s="34">
        <v>65</v>
      </c>
      <c r="D30" s="34">
        <v>40</v>
      </c>
      <c r="E30" s="34" t="s">
        <v>163</v>
      </c>
      <c r="F30" s="34">
        <v>10</v>
      </c>
      <c r="G30" s="34">
        <v>9</v>
      </c>
      <c r="H30" s="33">
        <v>2</v>
      </c>
      <c r="I30" s="34" t="s">
        <v>107</v>
      </c>
      <c r="J30" s="34">
        <v>1.8</v>
      </c>
      <c r="K30" s="34" t="s">
        <v>184</v>
      </c>
      <c r="L30" s="34" t="s">
        <v>86</v>
      </c>
      <c r="M30" s="34" t="s">
        <v>339</v>
      </c>
      <c r="N30" s="34" t="s">
        <v>262</v>
      </c>
      <c r="O30" s="34" t="s">
        <v>708</v>
      </c>
      <c r="P30" s="37">
        <v>12</v>
      </c>
      <c r="Q30" s="34"/>
      <c r="R30" s="43" t="s">
        <v>640</v>
      </c>
      <c r="S30" s="39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32">
        <v>844</v>
      </c>
      <c r="B31" s="33" t="s">
        <v>79</v>
      </c>
      <c r="C31" s="34">
        <v>276</v>
      </c>
      <c r="D31" s="34">
        <v>45</v>
      </c>
      <c r="E31" s="34" t="s">
        <v>143</v>
      </c>
      <c r="F31" s="34">
        <v>10.28</v>
      </c>
      <c r="G31" s="34">
        <v>6</v>
      </c>
      <c r="H31" s="33"/>
      <c r="I31" s="34"/>
      <c r="J31" s="34">
        <v>0.6</v>
      </c>
      <c r="K31" s="34" t="s">
        <v>184</v>
      </c>
      <c r="L31" s="34" t="s">
        <v>184</v>
      </c>
      <c r="M31" s="34" t="s">
        <v>339</v>
      </c>
      <c r="N31" s="34"/>
      <c r="O31" s="34" t="s">
        <v>708</v>
      </c>
      <c r="P31" s="37">
        <v>8</v>
      </c>
      <c r="Q31" s="34"/>
      <c r="R31" s="43"/>
      <c r="S31" s="39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32">
        <v>845</v>
      </c>
      <c r="B32" s="33" t="s">
        <v>79</v>
      </c>
      <c r="C32" s="34">
        <v>255</v>
      </c>
      <c r="D32" s="34">
        <v>39</v>
      </c>
      <c r="E32" s="34" t="s">
        <v>238</v>
      </c>
      <c r="F32" s="34">
        <v>10.38</v>
      </c>
      <c r="G32" s="34">
        <v>9</v>
      </c>
      <c r="H32" s="34"/>
      <c r="I32" s="34"/>
      <c r="J32" s="34">
        <v>2.5</v>
      </c>
      <c r="K32" s="34" t="s">
        <v>184</v>
      </c>
      <c r="L32" s="34" t="s">
        <v>184</v>
      </c>
      <c r="M32" s="34" t="s">
        <v>339</v>
      </c>
      <c r="N32" s="34"/>
      <c r="O32" s="34" t="s">
        <v>708</v>
      </c>
      <c r="P32" s="37">
        <v>8</v>
      </c>
      <c r="Q32" s="34"/>
      <c r="R32" s="43"/>
      <c r="S32" s="39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32">
        <v>846</v>
      </c>
      <c r="B33" s="33" t="s">
        <v>79</v>
      </c>
      <c r="C33" s="34">
        <v>62</v>
      </c>
      <c r="D33" s="34">
        <v>35</v>
      </c>
      <c r="E33" s="34" t="s">
        <v>163</v>
      </c>
      <c r="F33" s="34">
        <v>10.82</v>
      </c>
      <c r="G33" s="34">
        <v>6</v>
      </c>
      <c r="H33" s="34"/>
      <c r="I33" s="34"/>
      <c r="J33" s="34">
        <v>1</v>
      </c>
      <c r="K33" s="34" t="s">
        <v>108</v>
      </c>
      <c r="L33" s="34" t="s">
        <v>184</v>
      </c>
      <c r="M33" s="34" t="s">
        <v>339</v>
      </c>
      <c r="N33" s="34"/>
      <c r="O33" s="34" t="s">
        <v>708</v>
      </c>
      <c r="P33" s="37">
        <v>8</v>
      </c>
      <c r="Q33" s="34"/>
      <c r="R33" s="43"/>
      <c r="S33" s="39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32">
        <v>847</v>
      </c>
      <c r="B34" s="33" t="s">
        <v>150</v>
      </c>
      <c r="C34" s="34">
        <v>60</v>
      </c>
      <c r="D34" s="34">
        <v>39</v>
      </c>
      <c r="E34" s="34" t="s">
        <v>163</v>
      </c>
      <c r="F34" s="34">
        <v>10.85</v>
      </c>
      <c r="G34" s="34">
        <v>9</v>
      </c>
      <c r="H34" s="33">
        <v>5</v>
      </c>
      <c r="I34" s="34" t="s">
        <v>107</v>
      </c>
      <c r="J34" s="34">
        <v>2.8</v>
      </c>
      <c r="K34" s="34" t="s">
        <v>86</v>
      </c>
      <c r="L34" s="34" t="s">
        <v>184</v>
      </c>
      <c r="M34" s="34" t="s">
        <v>339</v>
      </c>
      <c r="N34" s="34" t="s">
        <v>262</v>
      </c>
      <c r="O34" s="34" t="s">
        <v>708</v>
      </c>
      <c r="P34" s="34">
        <v>6</v>
      </c>
      <c r="Q34" s="34"/>
      <c r="R34" s="43"/>
      <c r="S34" s="39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32">
        <v>848</v>
      </c>
      <c r="B35" s="33" t="s">
        <v>150</v>
      </c>
      <c r="C35" s="34">
        <v>112</v>
      </c>
      <c r="D35" s="34">
        <v>39</v>
      </c>
      <c r="E35" s="34" t="s">
        <v>239</v>
      </c>
      <c r="F35" s="34">
        <v>11.8</v>
      </c>
      <c r="G35" s="34">
        <v>6</v>
      </c>
      <c r="H35" s="33">
        <v>3</v>
      </c>
      <c r="I35" s="34" t="s">
        <v>107</v>
      </c>
      <c r="J35" s="34">
        <v>1.2</v>
      </c>
      <c r="K35" s="34" t="s">
        <v>86</v>
      </c>
      <c r="L35" s="34" t="s">
        <v>89</v>
      </c>
      <c r="M35" s="34" t="s">
        <v>339</v>
      </c>
      <c r="N35" s="34" t="s">
        <v>763</v>
      </c>
      <c r="O35" s="34" t="s">
        <v>47</v>
      </c>
      <c r="P35" s="34">
        <v>4</v>
      </c>
      <c r="Q35" s="34"/>
      <c r="R35" s="43" t="s">
        <v>760</v>
      </c>
      <c r="S35" s="39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32">
        <v>849</v>
      </c>
      <c r="B36" s="33" t="s">
        <v>79</v>
      </c>
      <c r="C36" s="34">
        <v>300</v>
      </c>
      <c r="D36" s="34">
        <v>47</v>
      </c>
      <c r="E36" s="34" t="s">
        <v>143</v>
      </c>
      <c r="F36" s="34">
        <v>12.35</v>
      </c>
      <c r="G36" s="34">
        <v>12</v>
      </c>
      <c r="H36" s="33"/>
      <c r="I36" s="34"/>
      <c r="J36" s="34">
        <v>2</v>
      </c>
      <c r="K36" s="34" t="s">
        <v>184</v>
      </c>
      <c r="L36" s="34" t="s">
        <v>184</v>
      </c>
      <c r="M36" s="34" t="s">
        <v>339</v>
      </c>
      <c r="N36" s="34"/>
      <c r="O36" s="34" t="s">
        <v>279</v>
      </c>
      <c r="P36" s="34">
        <v>7</v>
      </c>
      <c r="Q36" s="34"/>
      <c r="R36" s="43"/>
      <c r="S36" s="39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5.5" x14ac:dyDescent="0.25">
      <c r="A37" s="32">
        <v>850</v>
      </c>
      <c r="B37" s="33" t="s">
        <v>150</v>
      </c>
      <c r="C37" s="34">
        <v>40</v>
      </c>
      <c r="D37" s="34">
        <v>37</v>
      </c>
      <c r="E37" s="34" t="s">
        <v>163</v>
      </c>
      <c r="F37" s="34">
        <v>12.17</v>
      </c>
      <c r="G37" s="34">
        <v>4</v>
      </c>
      <c r="H37" s="33">
        <v>1</v>
      </c>
      <c r="I37" s="34" t="s">
        <v>107</v>
      </c>
      <c r="J37" s="34">
        <v>1</v>
      </c>
      <c r="K37" s="34" t="s">
        <v>184</v>
      </c>
      <c r="L37" s="34" t="s">
        <v>89</v>
      </c>
      <c r="M37" s="34" t="s">
        <v>339</v>
      </c>
      <c r="N37" s="34" t="s">
        <v>262</v>
      </c>
      <c r="O37" s="34" t="s">
        <v>47</v>
      </c>
      <c r="P37" s="34">
        <v>4</v>
      </c>
      <c r="Q37" s="34"/>
      <c r="R37" s="43" t="s">
        <v>643</v>
      </c>
      <c r="S37" s="39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32">
        <v>851</v>
      </c>
      <c r="B38" s="33" t="s">
        <v>79</v>
      </c>
      <c r="C38" s="34">
        <v>68</v>
      </c>
      <c r="D38" s="34">
        <v>42</v>
      </c>
      <c r="E38" s="34" t="s">
        <v>163</v>
      </c>
      <c r="F38" s="34">
        <v>13.22</v>
      </c>
      <c r="G38" s="34"/>
      <c r="H38" s="33"/>
      <c r="I38" s="34"/>
      <c r="J38" s="34">
        <v>0.7</v>
      </c>
      <c r="K38" s="34" t="s">
        <v>89</v>
      </c>
      <c r="L38" s="34" t="s">
        <v>184</v>
      </c>
      <c r="M38" s="34" t="s">
        <v>138</v>
      </c>
      <c r="N38" s="34"/>
      <c r="O38" s="34" t="s">
        <v>279</v>
      </c>
      <c r="P38" s="34">
        <v>4</v>
      </c>
      <c r="Q38" s="34"/>
      <c r="R38" s="43" t="s">
        <v>351</v>
      </c>
      <c r="S38" s="39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32">
        <v>852</v>
      </c>
      <c r="B39" s="33" t="s">
        <v>79</v>
      </c>
      <c r="C39" s="34">
        <v>56</v>
      </c>
      <c r="D39" s="34">
        <v>36</v>
      </c>
      <c r="E39" s="34" t="s">
        <v>163</v>
      </c>
      <c r="F39" s="34">
        <v>13.27</v>
      </c>
      <c r="G39" s="34">
        <v>13</v>
      </c>
      <c r="H39" s="33"/>
      <c r="I39" s="34"/>
      <c r="J39" s="34">
        <v>2</v>
      </c>
      <c r="K39" s="34" t="s">
        <v>184</v>
      </c>
      <c r="L39" s="34" t="s">
        <v>184</v>
      </c>
      <c r="M39" s="34" t="s">
        <v>339</v>
      </c>
      <c r="N39" s="34"/>
      <c r="O39" s="34" t="s">
        <v>47</v>
      </c>
      <c r="P39" s="34">
        <v>5</v>
      </c>
      <c r="Q39" s="34"/>
      <c r="R39" s="43"/>
      <c r="S39" s="39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32">
        <v>853</v>
      </c>
      <c r="B40" s="33" t="s">
        <v>79</v>
      </c>
      <c r="C40" s="34">
        <v>243</v>
      </c>
      <c r="D40" s="34">
        <v>31</v>
      </c>
      <c r="E40" s="34" t="s">
        <v>238</v>
      </c>
      <c r="F40" s="34">
        <v>13.3</v>
      </c>
      <c r="G40" s="34">
        <v>5</v>
      </c>
      <c r="H40" s="33"/>
      <c r="I40" s="34"/>
      <c r="J40" s="34">
        <v>0.6</v>
      </c>
      <c r="K40" s="34" t="s">
        <v>184</v>
      </c>
      <c r="L40" s="34" t="s">
        <v>89</v>
      </c>
      <c r="M40" s="34" t="s">
        <v>138</v>
      </c>
      <c r="N40" s="34"/>
      <c r="O40" s="34" t="s">
        <v>47</v>
      </c>
      <c r="P40" s="34">
        <v>3</v>
      </c>
      <c r="Q40" s="34"/>
      <c r="R40" s="43"/>
      <c r="S40" s="39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32">
        <v>854</v>
      </c>
      <c r="B41" s="33" t="s">
        <v>79</v>
      </c>
      <c r="C41" s="34">
        <v>76</v>
      </c>
      <c r="D41" s="34">
        <v>89</v>
      </c>
      <c r="E41" s="34" t="s">
        <v>163</v>
      </c>
      <c r="F41" s="34">
        <v>13.6</v>
      </c>
      <c r="G41" s="34">
        <v>3</v>
      </c>
      <c r="H41" s="33"/>
      <c r="I41" s="34"/>
      <c r="J41" s="34">
        <v>0.3</v>
      </c>
      <c r="K41" s="34" t="s">
        <v>184</v>
      </c>
      <c r="L41" s="34" t="s">
        <v>184</v>
      </c>
      <c r="M41" s="34" t="s">
        <v>138</v>
      </c>
      <c r="N41" s="34"/>
      <c r="O41" s="34" t="s">
        <v>47</v>
      </c>
      <c r="P41" s="34">
        <v>3</v>
      </c>
      <c r="Q41" s="34"/>
      <c r="R41" s="43"/>
      <c r="S41" s="39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32">
        <v>855</v>
      </c>
      <c r="B42" s="33" t="s">
        <v>79</v>
      </c>
      <c r="C42" s="34">
        <v>260</v>
      </c>
      <c r="D42" s="34">
        <v>69</v>
      </c>
      <c r="E42" s="34" t="s">
        <v>143</v>
      </c>
      <c r="F42" s="34">
        <v>13.96</v>
      </c>
      <c r="G42" s="34">
        <v>11</v>
      </c>
      <c r="H42" s="33"/>
      <c r="I42" s="34"/>
      <c r="J42" s="34">
        <v>2</v>
      </c>
      <c r="K42" s="34" t="s">
        <v>184</v>
      </c>
      <c r="L42" s="34" t="s">
        <v>184</v>
      </c>
      <c r="M42" s="34" t="s">
        <v>138</v>
      </c>
      <c r="N42" s="34"/>
      <c r="O42" s="34" t="s">
        <v>47</v>
      </c>
      <c r="P42" s="34">
        <v>3</v>
      </c>
      <c r="Q42" s="34"/>
      <c r="R42" s="43" t="s">
        <v>644</v>
      </c>
      <c r="S42" s="39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32">
        <v>856</v>
      </c>
      <c r="B43" s="33" t="s">
        <v>79</v>
      </c>
      <c r="C43" s="34">
        <v>264</v>
      </c>
      <c r="D43" s="34">
        <v>50</v>
      </c>
      <c r="E43" s="34" t="s">
        <v>86</v>
      </c>
      <c r="F43" s="34">
        <v>12.24</v>
      </c>
      <c r="G43" s="34">
        <v>6</v>
      </c>
      <c r="H43" s="33">
        <v>0.5</v>
      </c>
      <c r="I43" s="34" t="s">
        <v>107</v>
      </c>
      <c r="J43" s="34">
        <v>1.1000000000000001</v>
      </c>
      <c r="K43" s="34" t="s">
        <v>184</v>
      </c>
      <c r="L43" s="34" t="s">
        <v>184</v>
      </c>
      <c r="M43" s="34" t="s">
        <v>339</v>
      </c>
      <c r="N43" s="34" t="s">
        <v>290</v>
      </c>
      <c r="O43" s="34" t="s">
        <v>708</v>
      </c>
      <c r="P43" s="34">
        <v>12</v>
      </c>
      <c r="Q43" s="34"/>
      <c r="R43" s="43" t="s">
        <v>761</v>
      </c>
      <c r="S43" s="39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76.5" x14ac:dyDescent="0.25">
      <c r="A44" s="32">
        <v>857</v>
      </c>
      <c r="B44" s="33" t="s">
        <v>150</v>
      </c>
      <c r="C44" s="34"/>
      <c r="D44" s="34"/>
      <c r="E44" s="34"/>
      <c r="F44" s="34">
        <v>14.28</v>
      </c>
      <c r="G44" s="34">
        <v>11</v>
      </c>
      <c r="H44" s="33">
        <v>10</v>
      </c>
      <c r="I44" s="34" t="s">
        <v>107</v>
      </c>
      <c r="J44" s="34">
        <v>3.1</v>
      </c>
      <c r="K44" s="34" t="s">
        <v>86</v>
      </c>
      <c r="L44" s="34" t="s">
        <v>86</v>
      </c>
      <c r="M44" s="34" t="s">
        <v>339</v>
      </c>
      <c r="N44" s="34" t="s">
        <v>262</v>
      </c>
      <c r="O44" s="34" t="s">
        <v>47</v>
      </c>
      <c r="P44" s="34">
        <v>3</v>
      </c>
      <c r="Q44" s="34"/>
      <c r="R44" s="43" t="s">
        <v>645</v>
      </c>
      <c r="S44" s="39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32">
        <v>858</v>
      </c>
      <c r="B45" s="33" t="s">
        <v>150</v>
      </c>
      <c r="C45" s="34">
        <v>70</v>
      </c>
      <c r="D45" s="34">
        <v>37</v>
      </c>
      <c r="E45" s="34" t="s">
        <v>163</v>
      </c>
      <c r="F45" s="34">
        <v>13.74</v>
      </c>
      <c r="G45" s="34">
        <v>7</v>
      </c>
      <c r="H45" s="33">
        <v>10</v>
      </c>
      <c r="I45" s="34" t="s">
        <v>107</v>
      </c>
      <c r="J45" s="34">
        <v>4</v>
      </c>
      <c r="K45" s="34" t="s">
        <v>103</v>
      </c>
      <c r="L45" s="34" t="s">
        <v>108</v>
      </c>
      <c r="M45" s="34" t="s">
        <v>339</v>
      </c>
      <c r="N45" s="34" t="s">
        <v>290</v>
      </c>
      <c r="O45" s="34" t="s">
        <v>279</v>
      </c>
      <c r="P45" s="34">
        <v>3</v>
      </c>
      <c r="Q45" s="34"/>
      <c r="R45" s="43"/>
      <c r="S45" s="39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32">
        <v>859</v>
      </c>
      <c r="B46" s="33" t="s">
        <v>79</v>
      </c>
      <c r="C46" s="34">
        <v>226</v>
      </c>
      <c r="D46" s="34">
        <v>37</v>
      </c>
      <c r="E46" s="34" t="s">
        <v>238</v>
      </c>
      <c r="F46" s="34">
        <v>14.51</v>
      </c>
      <c r="G46" s="34">
        <v>2</v>
      </c>
      <c r="H46" s="33">
        <v>1</v>
      </c>
      <c r="I46" s="34" t="s">
        <v>107</v>
      </c>
      <c r="J46" s="34">
        <v>0.6</v>
      </c>
      <c r="K46" s="34" t="s">
        <v>86</v>
      </c>
      <c r="L46" s="34" t="s">
        <v>184</v>
      </c>
      <c r="M46" s="34" t="s">
        <v>339</v>
      </c>
      <c r="N46" s="34" t="s">
        <v>290</v>
      </c>
      <c r="O46" s="34" t="s">
        <v>47</v>
      </c>
      <c r="P46" s="34">
        <v>4</v>
      </c>
      <c r="Q46" s="34"/>
      <c r="R46" s="43"/>
      <c r="S46" s="39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32">
        <v>860</v>
      </c>
      <c r="B47" s="33" t="s">
        <v>79</v>
      </c>
      <c r="C47" s="34"/>
      <c r="D47" s="34">
        <v>88</v>
      </c>
      <c r="E47" s="34" t="s">
        <v>143</v>
      </c>
      <c r="F47" s="34">
        <v>14.95</v>
      </c>
      <c r="G47" s="34">
        <v>9</v>
      </c>
      <c r="H47" s="33">
        <v>1</v>
      </c>
      <c r="I47" s="34" t="s">
        <v>107</v>
      </c>
      <c r="J47" s="34">
        <v>2.5</v>
      </c>
      <c r="K47" s="34" t="s">
        <v>89</v>
      </c>
      <c r="L47" s="34" t="s">
        <v>103</v>
      </c>
      <c r="M47" s="34" t="s">
        <v>339</v>
      </c>
      <c r="N47" s="34" t="s">
        <v>290</v>
      </c>
      <c r="O47" s="34" t="s">
        <v>47</v>
      </c>
      <c r="P47" s="34">
        <v>4</v>
      </c>
      <c r="Q47" s="34"/>
      <c r="R47" s="43" t="s">
        <v>646</v>
      </c>
      <c r="S47" s="39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32">
        <v>861</v>
      </c>
      <c r="B48" s="33" t="s">
        <v>79</v>
      </c>
      <c r="C48" s="34">
        <v>86</v>
      </c>
      <c r="D48" s="34">
        <v>64</v>
      </c>
      <c r="E48" s="34" t="s">
        <v>163</v>
      </c>
      <c r="F48" s="34">
        <v>15.48</v>
      </c>
      <c r="G48" s="34">
        <v>3</v>
      </c>
      <c r="H48" s="33"/>
      <c r="I48" s="34"/>
      <c r="J48" s="34">
        <v>0.5</v>
      </c>
      <c r="K48" s="34" t="s">
        <v>184</v>
      </c>
      <c r="L48" s="34" t="s">
        <v>184</v>
      </c>
      <c r="M48" s="34" t="s">
        <v>339</v>
      </c>
      <c r="N48" s="34"/>
      <c r="O48" s="34" t="s">
        <v>47</v>
      </c>
      <c r="P48" s="34">
        <v>4</v>
      </c>
      <c r="Q48" s="34"/>
      <c r="R48" s="43"/>
      <c r="S48" s="39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5.5" x14ac:dyDescent="0.25">
      <c r="A49" s="32">
        <v>862</v>
      </c>
      <c r="B49" s="33" t="s">
        <v>79</v>
      </c>
      <c r="C49" s="34">
        <v>248</v>
      </c>
      <c r="D49" s="34">
        <v>45</v>
      </c>
      <c r="E49" s="34" t="s">
        <v>238</v>
      </c>
      <c r="F49" s="34">
        <v>15.63</v>
      </c>
      <c r="G49" s="34">
        <v>3</v>
      </c>
      <c r="H49" s="33">
        <v>1</v>
      </c>
      <c r="I49" s="34" t="s">
        <v>107</v>
      </c>
      <c r="J49" s="34">
        <v>0.9</v>
      </c>
      <c r="K49" s="34" t="s">
        <v>184</v>
      </c>
      <c r="L49" s="34" t="s">
        <v>184</v>
      </c>
      <c r="M49" s="34" t="s">
        <v>339</v>
      </c>
      <c r="N49" s="34" t="s">
        <v>290</v>
      </c>
      <c r="O49" s="34" t="s">
        <v>279</v>
      </c>
      <c r="P49" s="34">
        <v>7</v>
      </c>
      <c r="Q49" s="34" t="s">
        <v>642</v>
      </c>
      <c r="R49" s="43" t="s">
        <v>650</v>
      </c>
      <c r="S49" s="39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32">
        <v>863</v>
      </c>
      <c r="B50" s="33" t="s">
        <v>79</v>
      </c>
      <c r="C50" s="34">
        <v>77</v>
      </c>
      <c r="D50" s="34">
        <v>30</v>
      </c>
      <c r="E50" s="34" t="s">
        <v>163</v>
      </c>
      <c r="F50" s="34">
        <v>15.9</v>
      </c>
      <c r="G50" s="34">
        <v>9</v>
      </c>
      <c r="H50" s="33">
        <v>0.5</v>
      </c>
      <c r="I50" s="34" t="s">
        <v>107</v>
      </c>
      <c r="J50" s="34">
        <v>4.5</v>
      </c>
      <c r="K50" s="34" t="s">
        <v>184</v>
      </c>
      <c r="L50" s="34" t="s">
        <v>71</v>
      </c>
      <c r="M50" s="34" t="s">
        <v>339</v>
      </c>
      <c r="N50" s="34" t="s">
        <v>290</v>
      </c>
      <c r="O50" s="34" t="s">
        <v>279</v>
      </c>
      <c r="P50" s="34">
        <v>7</v>
      </c>
      <c r="Q50" s="34"/>
      <c r="R50" s="43" t="s">
        <v>647</v>
      </c>
      <c r="S50" s="39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5.5" x14ac:dyDescent="0.25">
      <c r="A51" s="32">
        <v>864</v>
      </c>
      <c r="B51" s="33" t="s">
        <v>79</v>
      </c>
      <c r="C51" s="34">
        <v>83</v>
      </c>
      <c r="D51" s="34">
        <v>52</v>
      </c>
      <c r="E51" s="34" t="s">
        <v>239</v>
      </c>
      <c r="F51" s="34">
        <v>16.02</v>
      </c>
      <c r="G51" s="34">
        <v>4</v>
      </c>
      <c r="H51" s="33">
        <v>0.5</v>
      </c>
      <c r="I51" s="34" t="s">
        <v>107</v>
      </c>
      <c r="J51" s="34">
        <v>3.1</v>
      </c>
      <c r="K51" s="34" t="s">
        <v>108</v>
      </c>
      <c r="L51" s="34" t="s">
        <v>86</v>
      </c>
      <c r="M51" s="34" t="s">
        <v>339</v>
      </c>
      <c r="N51" s="34" t="s">
        <v>290</v>
      </c>
      <c r="O51" s="34" t="s">
        <v>279</v>
      </c>
      <c r="P51" s="34">
        <v>8</v>
      </c>
      <c r="Q51" s="34"/>
      <c r="R51" s="43" t="s">
        <v>648</v>
      </c>
      <c r="S51" s="39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32">
        <v>865</v>
      </c>
      <c r="B52" s="33" t="s">
        <v>79</v>
      </c>
      <c r="C52" s="34">
        <v>226</v>
      </c>
      <c r="D52" s="34">
        <v>46</v>
      </c>
      <c r="E52" s="34" t="s">
        <v>238</v>
      </c>
      <c r="F52" s="34">
        <v>16.420000000000002</v>
      </c>
      <c r="G52" s="34">
        <v>0</v>
      </c>
      <c r="H52" s="33"/>
      <c r="I52" s="34"/>
      <c r="J52" s="34">
        <v>1.2</v>
      </c>
      <c r="K52" s="34" t="s">
        <v>86</v>
      </c>
      <c r="L52" s="34" t="s">
        <v>86</v>
      </c>
      <c r="M52" s="34" t="s">
        <v>339</v>
      </c>
      <c r="N52" s="34" t="s">
        <v>290</v>
      </c>
      <c r="O52" s="34" t="s">
        <v>279</v>
      </c>
      <c r="P52" s="34">
        <v>8</v>
      </c>
      <c r="Q52" s="34"/>
      <c r="R52" s="43" t="s">
        <v>762</v>
      </c>
      <c r="S52" s="39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32">
        <v>866</v>
      </c>
      <c r="B53" s="33" t="s">
        <v>79</v>
      </c>
      <c r="C53" s="34">
        <v>234</v>
      </c>
      <c r="D53" s="34">
        <v>36</v>
      </c>
      <c r="E53" s="34" t="s">
        <v>143</v>
      </c>
      <c r="F53" s="34">
        <v>15.5</v>
      </c>
      <c r="G53" s="34">
        <v>3</v>
      </c>
      <c r="H53" s="33">
        <v>0.5</v>
      </c>
      <c r="I53" s="34" t="s">
        <v>107</v>
      </c>
      <c r="J53" s="34">
        <v>0.7</v>
      </c>
      <c r="K53" s="34" t="s">
        <v>86</v>
      </c>
      <c r="L53" s="34" t="s">
        <v>184</v>
      </c>
      <c r="M53" s="34" t="s">
        <v>339</v>
      </c>
      <c r="N53" s="34" t="s">
        <v>290</v>
      </c>
      <c r="O53" s="34" t="s">
        <v>279</v>
      </c>
      <c r="P53" s="34">
        <v>7</v>
      </c>
      <c r="Q53" s="34"/>
      <c r="R53" s="43" t="s">
        <v>649</v>
      </c>
      <c r="S53" s="39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5.5" x14ac:dyDescent="0.25">
      <c r="A54" s="32">
        <v>867</v>
      </c>
      <c r="B54" s="33" t="s">
        <v>79</v>
      </c>
      <c r="C54" s="34"/>
      <c r="D54" s="34"/>
      <c r="E54" s="34"/>
      <c r="F54" s="34">
        <v>17.100000000000001</v>
      </c>
      <c r="G54" s="34"/>
      <c r="H54" s="34"/>
      <c r="I54" s="34"/>
      <c r="J54" s="34">
        <v>1</v>
      </c>
      <c r="K54" s="34" t="s">
        <v>184</v>
      </c>
      <c r="L54" s="34" t="s">
        <v>86</v>
      </c>
      <c r="M54" s="34" t="s">
        <v>339</v>
      </c>
      <c r="N54" s="34"/>
      <c r="O54" s="34" t="s">
        <v>47</v>
      </c>
      <c r="P54" s="34">
        <v>3</v>
      </c>
      <c r="Q54" s="34"/>
      <c r="R54" s="43" t="s">
        <v>652</v>
      </c>
      <c r="S54" s="39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2">
        <v>868</v>
      </c>
      <c r="B55" s="33" t="s">
        <v>79</v>
      </c>
      <c r="C55" s="34">
        <v>41</v>
      </c>
      <c r="D55" s="34">
        <v>50</v>
      </c>
      <c r="E55" s="34" t="s">
        <v>163</v>
      </c>
      <c r="F55" s="34">
        <v>17.38</v>
      </c>
      <c r="G55" s="34">
        <v>4</v>
      </c>
      <c r="H55" s="34">
        <v>1</v>
      </c>
      <c r="I55" s="34" t="s">
        <v>107</v>
      </c>
      <c r="J55" s="34">
        <v>2</v>
      </c>
      <c r="K55" s="34" t="s">
        <v>86</v>
      </c>
      <c r="L55" s="34" t="s">
        <v>184</v>
      </c>
      <c r="M55" s="34" t="s">
        <v>339</v>
      </c>
      <c r="N55" s="34" t="s">
        <v>290</v>
      </c>
      <c r="O55" s="34" t="s">
        <v>47</v>
      </c>
      <c r="P55" s="34">
        <v>3</v>
      </c>
      <c r="Q55" s="34"/>
      <c r="R55" s="43"/>
      <c r="S55" s="39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2">
        <v>869</v>
      </c>
      <c r="B56" s="33" t="s">
        <v>150</v>
      </c>
      <c r="C56" s="34"/>
      <c r="D56" s="34">
        <v>1</v>
      </c>
      <c r="E56" s="34"/>
      <c r="F56" s="34">
        <v>17.8</v>
      </c>
      <c r="G56" s="34">
        <v>4</v>
      </c>
      <c r="H56" s="34">
        <v>30</v>
      </c>
      <c r="I56" s="34" t="s">
        <v>107</v>
      </c>
      <c r="J56" s="34">
        <v>2.7</v>
      </c>
      <c r="K56" s="34" t="s">
        <v>86</v>
      </c>
      <c r="L56" s="34" t="s">
        <v>89</v>
      </c>
      <c r="M56" s="34" t="s">
        <v>339</v>
      </c>
      <c r="N56" s="34" t="s">
        <v>763</v>
      </c>
      <c r="O56" s="34" t="s">
        <v>142</v>
      </c>
      <c r="P56" s="34">
        <v>9</v>
      </c>
      <c r="Q56" s="34"/>
      <c r="R56" s="43" t="s">
        <v>651</v>
      </c>
      <c r="S56" s="39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2">
        <v>870</v>
      </c>
      <c r="B57" s="33" t="s">
        <v>79</v>
      </c>
      <c r="C57" s="34">
        <v>260</v>
      </c>
      <c r="D57" s="34">
        <v>75</v>
      </c>
      <c r="E57" s="34" t="s">
        <v>86</v>
      </c>
      <c r="F57" s="34">
        <v>19.25</v>
      </c>
      <c r="G57" s="34">
        <v>3</v>
      </c>
      <c r="H57" s="34"/>
      <c r="I57" s="34"/>
      <c r="J57" s="34">
        <v>0.3</v>
      </c>
      <c r="K57" s="34" t="s">
        <v>86</v>
      </c>
      <c r="L57" s="34" t="s">
        <v>86</v>
      </c>
      <c r="M57" s="34" t="s">
        <v>339</v>
      </c>
      <c r="N57" s="34"/>
      <c r="O57" s="34" t="s">
        <v>142</v>
      </c>
      <c r="P57" s="34">
        <v>12</v>
      </c>
      <c r="Q57" s="34"/>
      <c r="R57" s="43" t="s">
        <v>768</v>
      </c>
      <c r="S57" s="39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2">
        <v>871</v>
      </c>
      <c r="B58" s="59" t="s">
        <v>79</v>
      </c>
      <c r="C58" s="112">
        <v>59</v>
      </c>
      <c r="D58" s="112">
        <v>63</v>
      </c>
      <c r="E58" s="112" t="s">
        <v>163</v>
      </c>
      <c r="F58" s="112">
        <v>20.45</v>
      </c>
      <c r="G58" s="112">
        <v>3</v>
      </c>
      <c r="H58" s="112"/>
      <c r="I58" s="112"/>
      <c r="J58" s="112">
        <v>1</v>
      </c>
      <c r="K58" s="112" t="s">
        <v>86</v>
      </c>
      <c r="L58" s="112" t="s">
        <v>86</v>
      </c>
      <c r="M58" s="112" t="s">
        <v>339</v>
      </c>
      <c r="N58" s="112"/>
      <c r="O58" s="112" t="s">
        <v>47</v>
      </c>
      <c r="P58" s="112">
        <v>4</v>
      </c>
      <c r="Q58" s="112"/>
      <c r="R58" s="111"/>
      <c r="S58" s="14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2">
        <v>872</v>
      </c>
      <c r="B59" s="59" t="s">
        <v>79</v>
      </c>
      <c r="C59" s="112">
        <v>68</v>
      </c>
      <c r="D59" s="112">
        <v>37</v>
      </c>
      <c r="E59" s="112" t="s">
        <v>163</v>
      </c>
      <c r="F59" s="112">
        <v>20.73</v>
      </c>
      <c r="G59" s="112">
        <v>6</v>
      </c>
      <c r="H59" s="112">
        <v>1</v>
      </c>
      <c r="I59" s="112" t="s">
        <v>107</v>
      </c>
      <c r="J59" s="112">
        <v>1.2</v>
      </c>
      <c r="K59" s="112" t="s">
        <v>86</v>
      </c>
      <c r="L59" s="112" t="s">
        <v>86</v>
      </c>
      <c r="M59" s="112" t="s">
        <v>339</v>
      </c>
      <c r="N59" s="112" t="s">
        <v>290</v>
      </c>
      <c r="O59" s="112" t="s">
        <v>279</v>
      </c>
      <c r="P59" s="112">
        <v>8</v>
      </c>
      <c r="Q59" s="112"/>
      <c r="R59" s="111"/>
      <c r="S59" s="14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2">
        <v>873</v>
      </c>
      <c r="B60" s="59" t="s">
        <v>79</v>
      </c>
      <c r="C60" s="112">
        <v>146</v>
      </c>
      <c r="D60" s="112">
        <v>42</v>
      </c>
      <c r="E60" s="112" t="s">
        <v>239</v>
      </c>
      <c r="F60" s="112">
        <v>20.92</v>
      </c>
      <c r="G60" s="112">
        <v>4</v>
      </c>
      <c r="H60" s="112"/>
      <c r="I60" s="112"/>
      <c r="J60" s="112">
        <v>1.3</v>
      </c>
      <c r="K60" s="112" t="s">
        <v>86</v>
      </c>
      <c r="L60" s="112" t="s">
        <v>86</v>
      </c>
      <c r="M60" s="112" t="s">
        <v>339</v>
      </c>
      <c r="N60" s="112"/>
      <c r="O60" s="112" t="s">
        <v>47</v>
      </c>
      <c r="P60" s="112">
        <v>3</v>
      </c>
      <c r="Q60" s="112"/>
      <c r="R60" s="111"/>
      <c r="S60" s="14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32">
        <v>874</v>
      </c>
      <c r="B61" s="59" t="s">
        <v>79</v>
      </c>
      <c r="C61" s="112">
        <v>69</v>
      </c>
      <c r="D61" s="112">
        <v>67</v>
      </c>
      <c r="E61" s="112" t="s">
        <v>163</v>
      </c>
      <c r="F61" s="112">
        <v>21.91</v>
      </c>
      <c r="G61" s="112">
        <v>1</v>
      </c>
      <c r="H61" s="112"/>
      <c r="I61" s="112"/>
      <c r="J61" s="112">
        <v>0.3</v>
      </c>
      <c r="K61" s="112" t="s">
        <v>86</v>
      </c>
      <c r="L61" s="112" t="s">
        <v>86</v>
      </c>
      <c r="M61" s="112" t="s">
        <v>339</v>
      </c>
      <c r="N61" s="112"/>
      <c r="O61" s="112" t="s">
        <v>47</v>
      </c>
      <c r="P61" s="112">
        <v>3</v>
      </c>
      <c r="Q61" s="112"/>
      <c r="R61" s="111"/>
      <c r="S61" s="14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5.75" thickBot="1" x14ac:dyDescent="0.3">
      <c r="A62" s="35">
        <v>875</v>
      </c>
      <c r="B62" s="12" t="s">
        <v>79</v>
      </c>
      <c r="C62" s="113">
        <v>65</v>
      </c>
      <c r="D62" s="113">
        <v>72</v>
      </c>
      <c r="E62" s="113" t="s">
        <v>163</v>
      </c>
      <c r="F62" s="113">
        <v>21.52</v>
      </c>
      <c r="G62" s="113">
        <v>1</v>
      </c>
      <c r="H62" s="113"/>
      <c r="I62" s="113"/>
      <c r="J62" s="113">
        <v>0.3</v>
      </c>
      <c r="K62" s="113" t="s">
        <v>86</v>
      </c>
      <c r="L62" s="113" t="s">
        <v>86</v>
      </c>
      <c r="M62" s="113" t="s">
        <v>339</v>
      </c>
      <c r="N62" s="113"/>
      <c r="O62" s="113" t="s">
        <v>47</v>
      </c>
      <c r="P62" s="113">
        <v>3</v>
      </c>
      <c r="Q62" s="113"/>
      <c r="R62" s="114"/>
      <c r="S62" s="14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6"/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6"/>
      <c r="B64" s="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6"/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6"/>
      <c r="B66" s="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6"/>
      <c r="B67" s="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6"/>
      <c r="B68" s="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6"/>
      <c r="B69" s="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6"/>
      <c r="B70" s="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6"/>
      <c r="B71" s="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6"/>
      <c r="B72" s="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6"/>
      <c r="B73" s="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6"/>
      <c r="B74" s="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6"/>
      <c r="B75" s="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6"/>
      <c r="B76" s="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6"/>
      <c r="B77" s="8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6"/>
      <c r="B78" s="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6"/>
      <c r="B79" s="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6"/>
      <c r="B80" s="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6"/>
      <c r="B81" s="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6"/>
      <c r="B82" s="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6"/>
      <c r="B83" s="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6"/>
      <c r="B84" s="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6"/>
      <c r="B85" s="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6"/>
      <c r="B86" s="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6"/>
      <c r="B87" s="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6"/>
      <c r="B88" s="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6"/>
      <c r="B89" s="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6"/>
      <c r="B90" s="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6"/>
      <c r="B91" s="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6"/>
      <c r="B92" s="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6"/>
      <c r="B93" s="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6"/>
      <c r="B94" s="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6"/>
      <c r="B95" s="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6"/>
      <c r="B96" s="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6"/>
      <c r="B97" s="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6"/>
      <c r="B98" s="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6"/>
      <c r="B99" s="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6"/>
      <c r="B100" s="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6"/>
      <c r="B101" s="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A166" s="10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A167" s="1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A168" s="10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A169" s="10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A170" s="10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A171" s="10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A172" s="10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</row>
    <row r="174" spans="1:38" x14ac:dyDescent="0.25"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</row>
    <row r="175" spans="1:38" x14ac:dyDescent="0.25"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</row>
    <row r="176" spans="1:38" x14ac:dyDescent="0.25"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</row>
    <row r="177" spans="20:38" x14ac:dyDescent="0.25"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</row>
    <row r="178" spans="20:38" x14ac:dyDescent="0.25"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</row>
    <row r="179" spans="20:38" x14ac:dyDescent="0.25"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</row>
    <row r="180" spans="20:38" x14ac:dyDescent="0.25"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</row>
    <row r="181" spans="20:38" x14ac:dyDescent="0.25"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</row>
    <row r="182" spans="20:38" x14ac:dyDescent="0.25"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</row>
    <row r="183" spans="20:38" x14ac:dyDescent="0.25"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</row>
    <row r="184" spans="20:38" x14ac:dyDescent="0.25"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</row>
    <row r="185" spans="20:38" x14ac:dyDescent="0.25"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</row>
    <row r="186" spans="20:38" x14ac:dyDescent="0.25"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</row>
    <row r="187" spans="20:38" x14ac:dyDescent="0.25"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</row>
    <row r="188" spans="20:38" x14ac:dyDescent="0.25"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</row>
    <row r="189" spans="20:38" x14ac:dyDescent="0.25"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</row>
    <row r="190" spans="20:38" x14ac:dyDescent="0.25"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</row>
    <row r="191" spans="20:38" x14ac:dyDescent="0.25"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</row>
    <row r="192" spans="20:38" x14ac:dyDescent="0.25"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</row>
    <row r="193" spans="20:38" x14ac:dyDescent="0.25"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</row>
    <row r="194" spans="20:38" x14ac:dyDescent="0.25"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</row>
    <row r="195" spans="20:38" x14ac:dyDescent="0.25"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</row>
    <row r="196" spans="20:38" x14ac:dyDescent="0.25"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</row>
    <row r="197" spans="20:38" x14ac:dyDescent="0.25"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</row>
    <row r="198" spans="20:38" x14ac:dyDescent="0.25"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</row>
    <row r="199" spans="20:38" x14ac:dyDescent="0.25"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</row>
    <row r="200" spans="20:38" x14ac:dyDescent="0.25"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</row>
    <row r="201" spans="20:38" x14ac:dyDescent="0.25"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</row>
    <row r="202" spans="20:38" x14ac:dyDescent="0.25"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</row>
    <row r="203" spans="20:38" x14ac:dyDescent="0.25"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</row>
    <row r="204" spans="20:38" x14ac:dyDescent="0.25"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</row>
    <row r="205" spans="20:38" x14ac:dyDescent="0.25"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</row>
    <row r="206" spans="20:38" x14ac:dyDescent="0.25"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</row>
    <row r="207" spans="20:38" x14ac:dyDescent="0.25"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</row>
    <row r="208" spans="20:38" x14ac:dyDescent="0.25"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</row>
    <row r="209" spans="20:38" x14ac:dyDescent="0.25"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</row>
    <row r="210" spans="20:38" x14ac:dyDescent="0.25"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</row>
    <row r="211" spans="20:38" x14ac:dyDescent="0.25"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</row>
    <row r="212" spans="20:38" x14ac:dyDescent="0.25"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</row>
    <row r="213" spans="20:38" x14ac:dyDescent="0.25"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</row>
    <row r="214" spans="20:38" x14ac:dyDescent="0.25"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</row>
    <row r="215" spans="20:38" x14ac:dyDescent="0.25"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</row>
    <row r="216" spans="20:38" x14ac:dyDescent="0.25"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</row>
    <row r="217" spans="20:38" x14ac:dyDescent="0.25"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</row>
    <row r="218" spans="20:38" x14ac:dyDescent="0.25"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</row>
    <row r="219" spans="20:38" x14ac:dyDescent="0.25"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</row>
    <row r="220" spans="20:38" x14ac:dyDescent="0.25"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</row>
    <row r="221" spans="20:38" x14ac:dyDescent="0.25"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</row>
    <row r="222" spans="20:38" x14ac:dyDescent="0.25"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</row>
    <row r="223" spans="20:38" x14ac:dyDescent="0.25"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</row>
    <row r="224" spans="20:38" x14ac:dyDescent="0.25"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</row>
    <row r="225" spans="20:38" x14ac:dyDescent="0.25"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</row>
    <row r="226" spans="20:38" x14ac:dyDescent="0.25"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</row>
    <row r="227" spans="20:38" x14ac:dyDescent="0.25"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</row>
    <row r="228" spans="20:38" x14ac:dyDescent="0.25"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</row>
    <row r="229" spans="20:38" x14ac:dyDescent="0.25"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</row>
    <row r="230" spans="20:38" x14ac:dyDescent="0.25"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</row>
    <row r="231" spans="20:38" x14ac:dyDescent="0.25"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</row>
    <row r="232" spans="20:38" x14ac:dyDescent="0.25"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</row>
    <row r="233" spans="20:38" x14ac:dyDescent="0.25"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</row>
    <row r="234" spans="20:38" x14ac:dyDescent="0.25"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</row>
    <row r="235" spans="20:38" x14ac:dyDescent="0.25"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</row>
    <row r="236" spans="20:38" x14ac:dyDescent="0.25"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</row>
    <row r="237" spans="20:38" x14ac:dyDescent="0.25"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</row>
    <row r="238" spans="20:38" x14ac:dyDescent="0.25"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</row>
    <row r="239" spans="20:38" x14ac:dyDescent="0.25"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</row>
    <row r="240" spans="20:38" x14ac:dyDescent="0.25"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</row>
    <row r="241" spans="20:38" x14ac:dyDescent="0.25"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</row>
    <row r="242" spans="20:38" x14ac:dyDescent="0.25"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</row>
    <row r="243" spans="20:38" x14ac:dyDescent="0.25"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</row>
    <row r="244" spans="20:38" x14ac:dyDescent="0.25"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</row>
    <row r="245" spans="20:38" x14ac:dyDescent="0.25"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</row>
    <row r="246" spans="20:38" x14ac:dyDescent="0.25"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</row>
    <row r="247" spans="20:38" x14ac:dyDescent="0.25"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</row>
    <row r="248" spans="20:38" x14ac:dyDescent="0.25"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</row>
    <row r="249" spans="20:38" x14ac:dyDescent="0.25"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</row>
    <row r="250" spans="20:38" x14ac:dyDescent="0.25"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</row>
    <row r="251" spans="20:38" x14ac:dyDescent="0.25"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</row>
    <row r="252" spans="20:38" x14ac:dyDescent="0.25"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</row>
    <row r="253" spans="20:38" x14ac:dyDescent="0.25"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</row>
    <row r="254" spans="20:38" x14ac:dyDescent="0.25"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</row>
    <row r="255" spans="20:38" x14ac:dyDescent="0.25"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</row>
    <row r="256" spans="20:38" x14ac:dyDescent="0.25"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</row>
    <row r="257" spans="20:38" x14ac:dyDescent="0.25"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</row>
    <row r="258" spans="20:38" x14ac:dyDescent="0.25"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</row>
    <row r="259" spans="20:38" x14ac:dyDescent="0.25"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</row>
    <row r="260" spans="20:38" x14ac:dyDescent="0.25"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</row>
    <row r="261" spans="20:38" x14ac:dyDescent="0.25"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</row>
    <row r="262" spans="20:38" x14ac:dyDescent="0.25"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</row>
    <row r="263" spans="20:38" x14ac:dyDescent="0.25"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</row>
    <row r="264" spans="20:38" x14ac:dyDescent="0.25"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</row>
    <row r="265" spans="20:38" x14ac:dyDescent="0.25"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</row>
    <row r="266" spans="20:38" x14ac:dyDescent="0.25"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</row>
    <row r="267" spans="20:38" x14ac:dyDescent="0.25"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</row>
    <row r="268" spans="20:38" x14ac:dyDescent="0.25"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</row>
    <row r="269" spans="20:38" x14ac:dyDescent="0.25"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</row>
    <row r="270" spans="20:38" x14ac:dyDescent="0.25"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</row>
    <row r="271" spans="20:38" x14ac:dyDescent="0.25"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</row>
    <row r="272" spans="20:38" x14ac:dyDescent="0.25"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</row>
    <row r="273" spans="20:38" x14ac:dyDescent="0.25"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</row>
    <row r="274" spans="20:38" x14ac:dyDescent="0.25"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</row>
    <row r="275" spans="20:38" x14ac:dyDescent="0.25"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</row>
    <row r="276" spans="20:38" x14ac:dyDescent="0.25"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</row>
    <row r="277" spans="20:38" x14ac:dyDescent="0.25"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</row>
    <row r="278" spans="20:38" x14ac:dyDescent="0.25"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</row>
    <row r="279" spans="20:38" x14ac:dyDescent="0.25"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</row>
    <row r="280" spans="20:38" x14ac:dyDescent="0.25"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</row>
    <row r="281" spans="20:38" x14ac:dyDescent="0.25"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</row>
    <row r="282" spans="20:38" x14ac:dyDescent="0.25"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</row>
    <row r="283" spans="20:38" x14ac:dyDescent="0.25"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</row>
    <row r="284" spans="20:38" x14ac:dyDescent="0.25"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</row>
    <row r="285" spans="20:38" x14ac:dyDescent="0.25"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</row>
    <row r="286" spans="20:38" x14ac:dyDescent="0.25"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</row>
    <row r="287" spans="20:38" x14ac:dyDescent="0.25"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</row>
    <row r="288" spans="20:38" x14ac:dyDescent="0.25"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</row>
    <row r="289" spans="20:38" x14ac:dyDescent="0.25"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</row>
    <row r="290" spans="20:38" x14ac:dyDescent="0.25"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</row>
    <row r="291" spans="20:38" x14ac:dyDescent="0.25"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</row>
    <row r="292" spans="20:38" x14ac:dyDescent="0.25"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</row>
    <row r="293" spans="20:38" x14ac:dyDescent="0.25"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</row>
    <row r="294" spans="20:38" x14ac:dyDescent="0.25"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</row>
    <row r="295" spans="20:38" x14ac:dyDescent="0.25"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</row>
    <row r="296" spans="20:38" x14ac:dyDescent="0.25"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</row>
    <row r="297" spans="20:38" x14ac:dyDescent="0.25"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</row>
    <row r="298" spans="20:38" x14ac:dyDescent="0.25"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</row>
    <row r="299" spans="20:38" x14ac:dyDescent="0.25"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</row>
    <row r="300" spans="20:38" x14ac:dyDescent="0.25"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</row>
    <row r="301" spans="20:38" x14ac:dyDescent="0.25"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</row>
    <row r="302" spans="20:38" x14ac:dyDescent="0.25"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</row>
    <row r="303" spans="20:38" x14ac:dyDescent="0.25"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</row>
    <row r="304" spans="20:38" x14ac:dyDescent="0.25"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</row>
    <row r="305" spans="20:38" x14ac:dyDescent="0.25"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</row>
    <row r="306" spans="20:38" x14ac:dyDescent="0.25"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</row>
    <row r="307" spans="20:38" x14ac:dyDescent="0.25"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</row>
    <row r="308" spans="20:38" x14ac:dyDescent="0.25"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</row>
    <row r="309" spans="20:38" x14ac:dyDescent="0.25"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</row>
    <row r="310" spans="20:38" x14ac:dyDescent="0.25"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</row>
    <row r="311" spans="20:38" x14ac:dyDescent="0.25"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</row>
    <row r="312" spans="20:38" x14ac:dyDescent="0.25"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</row>
    <row r="313" spans="20:38" x14ac:dyDescent="0.25"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</row>
    <row r="314" spans="20:38" x14ac:dyDescent="0.25"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</row>
    <row r="315" spans="20:38" x14ac:dyDescent="0.25"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</row>
    <row r="316" spans="20:38" x14ac:dyDescent="0.25"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</row>
    <row r="317" spans="20:38" x14ac:dyDescent="0.25"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</row>
    <row r="318" spans="20:38" x14ac:dyDescent="0.25"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</row>
    <row r="319" spans="20:38" x14ac:dyDescent="0.25"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</row>
    <row r="320" spans="20:38" x14ac:dyDescent="0.25"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</row>
    <row r="321" spans="20:38" x14ac:dyDescent="0.25"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</row>
    <row r="322" spans="20:38" x14ac:dyDescent="0.25"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</row>
    <row r="323" spans="20:38" x14ac:dyDescent="0.25"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</row>
    <row r="324" spans="20:38" x14ac:dyDescent="0.25"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</row>
    <row r="325" spans="20:38" x14ac:dyDescent="0.25"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</row>
    <row r="326" spans="20:38" x14ac:dyDescent="0.25"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</row>
  </sheetData>
  <mergeCells count="33">
    <mergeCell ref="G8:I8"/>
    <mergeCell ref="J7:M7"/>
    <mergeCell ref="A6:C6"/>
    <mergeCell ref="J8:M8"/>
    <mergeCell ref="AU12:AV12"/>
    <mergeCell ref="A9:A10"/>
    <mergeCell ref="B9:C10"/>
    <mergeCell ref="D9:D10"/>
    <mergeCell ref="E9:F10"/>
    <mergeCell ref="G9:I10"/>
    <mergeCell ref="J9:M10"/>
    <mergeCell ref="O10:R10"/>
    <mergeCell ref="O4:R9"/>
    <mergeCell ref="J6:M6"/>
    <mergeCell ref="A7:F7"/>
    <mergeCell ref="G7:I7"/>
    <mergeCell ref="E6:F6"/>
    <mergeCell ref="G6:I6"/>
    <mergeCell ref="K12:L12"/>
    <mergeCell ref="A11:R11"/>
    <mergeCell ref="A8:F8"/>
    <mergeCell ref="A1:R1"/>
    <mergeCell ref="A2:B2"/>
    <mergeCell ref="A3:F3"/>
    <mergeCell ref="G3:R3"/>
    <mergeCell ref="B4:F4"/>
    <mergeCell ref="G4:I4"/>
    <mergeCell ref="J4:M4"/>
    <mergeCell ref="N4:N9"/>
    <mergeCell ref="A5:C5"/>
    <mergeCell ref="E5:F5"/>
    <mergeCell ref="G5:I5"/>
    <mergeCell ref="J5:M5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2"/>
  <sheetViews>
    <sheetView topLeftCell="A85" zoomScale="70" zoomScaleNormal="70" workbookViewId="0">
      <selection activeCell="L33" sqref="L33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6.85546875" style="86" customWidth="1"/>
    <col min="16" max="16" width="5.5703125" style="86" customWidth="1"/>
    <col min="17" max="17" width="21.28515625" style="86" bestFit="1" customWidth="1"/>
    <col min="18" max="18" width="5.5703125" style="86" customWidth="1"/>
    <col min="19" max="19" width="7" style="86" customWidth="1"/>
    <col min="20" max="24" width="2.7109375" style="86" customWidth="1"/>
    <col min="25" max="25" width="1.28515625" style="86" customWidth="1"/>
    <col min="26" max="28" width="2.7109375" style="86" customWidth="1"/>
    <col min="29" max="29" width="3.5703125" style="86" customWidth="1"/>
    <col min="30" max="35" width="2.7109375" style="86" customWidth="1"/>
    <col min="36" max="36" width="4.7109375" style="86" customWidth="1"/>
    <col min="37" max="37" width="5.85546875" style="86" customWidth="1"/>
    <col min="38" max="38" width="8.140625" style="86" customWidth="1"/>
    <col min="39" max="39" width="17.140625" style="86" customWidth="1"/>
    <col min="40" max="16384" width="11.42578125" style="86"/>
  </cols>
  <sheetData>
    <row r="1" spans="1:50" ht="15.75" thickBot="1" x14ac:dyDescent="0.3">
      <c r="A1" s="271" t="s">
        <v>814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 thickBot="1" x14ac:dyDescent="0.3">
      <c r="A2" s="181" t="s">
        <v>0</v>
      </c>
      <c r="B2" s="153"/>
      <c r="C2" s="306" t="s">
        <v>130</v>
      </c>
      <c r="D2" s="292"/>
      <c r="E2" s="292"/>
      <c r="F2" s="292"/>
      <c r="G2" s="153"/>
      <c r="H2" s="164" t="s">
        <v>131</v>
      </c>
      <c r="I2" s="164"/>
      <c r="J2" s="164"/>
      <c r="K2" s="134"/>
      <c r="L2" s="134"/>
      <c r="M2" s="292"/>
      <c r="N2" s="292"/>
      <c r="O2" s="292"/>
      <c r="P2" s="40" t="s">
        <v>133</v>
      </c>
      <c r="Q2" s="292" t="s">
        <v>257</v>
      </c>
      <c r="R2" s="292"/>
      <c r="S2" s="305"/>
      <c r="T2" s="122"/>
      <c r="U2" s="2"/>
      <c r="V2" s="14"/>
      <c r="W2" s="12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x14ac:dyDescent="0.25">
      <c r="A3" s="293" t="s">
        <v>1</v>
      </c>
      <c r="B3" s="294"/>
      <c r="C3" s="294"/>
      <c r="D3" s="294"/>
      <c r="E3" s="295"/>
      <c r="F3" s="293" t="s">
        <v>52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5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7" customHeight="1" x14ac:dyDescent="0.25">
      <c r="A4" s="159" t="s">
        <v>3</v>
      </c>
      <c r="B4" s="284" t="s">
        <v>129</v>
      </c>
      <c r="C4" s="285"/>
      <c r="D4" s="285"/>
      <c r="E4" s="286"/>
      <c r="F4" s="303" t="s">
        <v>53</v>
      </c>
      <c r="G4" s="288"/>
      <c r="H4" s="288"/>
      <c r="I4" s="290" t="s">
        <v>177</v>
      </c>
      <c r="J4" s="290"/>
      <c r="K4" s="290"/>
      <c r="L4" s="290"/>
      <c r="M4" s="301" t="s">
        <v>11</v>
      </c>
      <c r="N4" s="290" t="s">
        <v>815</v>
      </c>
      <c r="O4" s="290"/>
      <c r="P4" s="290"/>
      <c r="Q4" s="290"/>
      <c r="R4" s="290"/>
      <c r="S4" s="291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x14ac:dyDescent="0.25">
      <c r="A5" s="281" t="s">
        <v>4</v>
      </c>
      <c r="B5" s="282"/>
      <c r="C5" s="283"/>
      <c r="D5" s="284" t="s">
        <v>132</v>
      </c>
      <c r="E5" s="286"/>
      <c r="F5" s="303" t="s">
        <v>16</v>
      </c>
      <c r="G5" s="288"/>
      <c r="H5" s="288"/>
      <c r="I5" s="288" t="s">
        <v>135</v>
      </c>
      <c r="J5" s="288"/>
      <c r="K5" s="288"/>
      <c r="L5" s="288"/>
      <c r="M5" s="301"/>
      <c r="N5" s="290"/>
      <c r="O5" s="290"/>
      <c r="P5" s="290"/>
      <c r="Q5" s="290"/>
      <c r="R5" s="290"/>
      <c r="S5" s="291"/>
      <c r="T5" s="122"/>
      <c r="U5" s="122"/>
      <c r="V5" s="122"/>
      <c r="W5" s="122"/>
      <c r="X5" s="12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x14ac:dyDescent="0.25">
      <c r="A6" s="278" t="s">
        <v>671</v>
      </c>
      <c r="B6" s="279"/>
      <c r="C6" s="280"/>
      <c r="D6" s="145">
        <v>100</v>
      </c>
      <c r="E6" s="42">
        <v>20</v>
      </c>
      <c r="F6" s="303" t="s">
        <v>19</v>
      </c>
      <c r="G6" s="288"/>
      <c r="H6" s="288"/>
      <c r="I6" s="288" t="s">
        <v>137</v>
      </c>
      <c r="J6" s="288"/>
      <c r="K6" s="288"/>
      <c r="L6" s="288"/>
      <c r="M6" s="301"/>
      <c r="N6" s="290"/>
      <c r="O6" s="290"/>
      <c r="P6" s="290"/>
      <c r="Q6" s="290"/>
      <c r="R6" s="290"/>
      <c r="S6" s="291"/>
      <c r="T6" s="122"/>
      <c r="U6" s="122"/>
      <c r="V6" s="122"/>
      <c r="W6" s="122"/>
      <c r="X6" s="12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x14ac:dyDescent="0.25">
      <c r="A7" s="298" t="s">
        <v>6</v>
      </c>
      <c r="B7" s="299"/>
      <c r="C7" s="299"/>
      <c r="D7" s="299"/>
      <c r="E7" s="300"/>
      <c r="F7" s="303" t="s">
        <v>17</v>
      </c>
      <c r="G7" s="288"/>
      <c r="H7" s="288"/>
      <c r="I7" s="288" t="s">
        <v>136</v>
      </c>
      <c r="J7" s="288"/>
      <c r="K7" s="288"/>
      <c r="L7" s="288"/>
      <c r="M7" s="301"/>
      <c r="N7" s="290"/>
      <c r="O7" s="290"/>
      <c r="P7" s="290"/>
      <c r="Q7" s="290"/>
      <c r="R7" s="290"/>
      <c r="S7" s="29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x14ac:dyDescent="0.25">
      <c r="A8" s="276" t="s">
        <v>7</v>
      </c>
      <c r="B8" s="277"/>
      <c r="C8" s="89" t="s">
        <v>8</v>
      </c>
      <c r="D8" s="296">
        <v>309401</v>
      </c>
      <c r="E8" s="297"/>
      <c r="F8" s="303" t="s">
        <v>18</v>
      </c>
      <c r="G8" s="288"/>
      <c r="H8" s="288"/>
      <c r="I8" s="288" t="s">
        <v>669</v>
      </c>
      <c r="J8" s="288"/>
      <c r="K8" s="288"/>
      <c r="L8" s="288"/>
      <c r="M8" s="301"/>
      <c r="N8" s="290"/>
      <c r="O8" s="290"/>
      <c r="P8" s="290"/>
      <c r="Q8" s="290"/>
      <c r="R8" s="290"/>
      <c r="S8" s="29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 x14ac:dyDescent="0.25">
      <c r="A9" s="284" t="s">
        <v>134</v>
      </c>
      <c r="B9" s="287"/>
      <c r="C9" s="89" t="s">
        <v>9</v>
      </c>
      <c r="D9" s="296">
        <v>5330067</v>
      </c>
      <c r="E9" s="297"/>
      <c r="F9" s="303" t="s">
        <v>54</v>
      </c>
      <c r="G9" s="288"/>
      <c r="H9" s="288"/>
      <c r="I9" s="290" t="s">
        <v>670</v>
      </c>
      <c r="J9" s="290"/>
      <c r="K9" s="290"/>
      <c r="L9" s="290"/>
      <c r="M9" s="178" t="s">
        <v>159</v>
      </c>
      <c r="N9" s="288" t="s">
        <v>161</v>
      </c>
      <c r="O9" s="288"/>
      <c r="P9" s="288"/>
      <c r="Q9" s="288"/>
      <c r="R9" s="288"/>
      <c r="S9" s="289"/>
      <c r="T9" s="57"/>
      <c r="U9" s="57"/>
      <c r="V9" s="57"/>
      <c r="W9" s="57"/>
      <c r="X9" s="57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 thickBot="1" x14ac:dyDescent="0.3">
      <c r="A10" s="72" t="s">
        <v>672</v>
      </c>
      <c r="B10" s="74">
        <v>338</v>
      </c>
      <c r="C10" s="73" t="s">
        <v>51</v>
      </c>
      <c r="D10" s="74"/>
      <c r="E10" s="75" t="s">
        <v>50</v>
      </c>
      <c r="F10" s="304"/>
      <c r="G10" s="274"/>
      <c r="H10" s="274"/>
      <c r="I10" s="302"/>
      <c r="J10" s="302"/>
      <c r="K10" s="302"/>
      <c r="L10" s="302"/>
      <c r="M10" s="160" t="s">
        <v>160</v>
      </c>
      <c r="N10" s="274" t="s">
        <v>162</v>
      </c>
      <c r="O10" s="274"/>
      <c r="P10" s="274"/>
      <c r="Q10" s="274"/>
      <c r="R10" s="274"/>
      <c r="S10" s="275"/>
      <c r="T10" s="57"/>
      <c r="U10" s="57"/>
      <c r="V10" s="57"/>
      <c r="W10" s="57"/>
      <c r="X10" s="57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 thickBot="1" x14ac:dyDescent="0.3">
      <c r="A11" s="268" t="s">
        <v>837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70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217" t="s">
        <v>20</v>
      </c>
      <c r="R12" s="69" t="s">
        <v>166</v>
      </c>
      <c r="S12" s="70" t="s">
        <v>167</v>
      </c>
      <c r="T12" s="15"/>
      <c r="U12" s="15"/>
      <c r="V12" s="15"/>
      <c r="W12" s="15"/>
      <c r="X12" s="15"/>
      <c r="Y12" s="15"/>
      <c r="Z12" s="15"/>
      <c r="AA12" s="1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2"/>
      <c r="AO12" s="2"/>
      <c r="AP12" s="2"/>
      <c r="AQ12" s="2"/>
      <c r="AR12" s="2"/>
      <c r="AS12" s="2"/>
      <c r="AT12" s="2"/>
      <c r="AU12" s="2"/>
      <c r="AV12" s="266"/>
      <c r="AW12" s="266"/>
      <c r="AX12" s="2"/>
    </row>
    <row r="13" spans="1:50" hidden="1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218"/>
      <c r="R13" s="142"/>
      <c r="S13" s="143"/>
      <c r="T13" s="15"/>
      <c r="U13" s="15"/>
      <c r="V13" s="15"/>
      <c r="W13" s="15"/>
      <c r="X13" s="15"/>
      <c r="Y13" s="15"/>
      <c r="Z13" s="15"/>
      <c r="AA13" s="15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idden="1" x14ac:dyDescent="0.25">
      <c r="A14" s="144">
        <v>1</v>
      </c>
      <c r="B14" s="145" t="s">
        <v>81</v>
      </c>
      <c r="C14" s="145">
        <v>244</v>
      </c>
      <c r="D14" s="145">
        <v>83</v>
      </c>
      <c r="E14" s="145" t="s">
        <v>86</v>
      </c>
      <c r="F14" s="145"/>
      <c r="G14" s="145"/>
      <c r="H14" s="145"/>
      <c r="I14" s="145"/>
      <c r="J14" s="145"/>
      <c r="K14" s="145"/>
      <c r="L14" s="145" t="s">
        <v>339</v>
      </c>
      <c r="M14" s="145"/>
      <c r="N14" s="145"/>
      <c r="O14" s="145"/>
      <c r="P14" s="145" t="s">
        <v>94</v>
      </c>
      <c r="Q14" s="146"/>
      <c r="R14" s="37">
        <v>6</v>
      </c>
      <c r="S14" s="42" t="s">
        <v>667</v>
      </c>
      <c r="T14" s="15"/>
      <c r="U14" s="15"/>
      <c r="V14" s="15"/>
      <c r="W14" s="15"/>
      <c r="X14" s="15"/>
      <c r="Y14" s="15"/>
      <c r="Z14" s="15"/>
      <c r="AA14" s="1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idden="1" x14ac:dyDescent="0.25">
      <c r="A15" s="144">
        <v>2</v>
      </c>
      <c r="B15" s="145" t="s">
        <v>79</v>
      </c>
      <c r="C15" s="145">
        <v>34</v>
      </c>
      <c r="D15" s="145"/>
      <c r="E15" s="145"/>
      <c r="F15" s="145">
        <v>2</v>
      </c>
      <c r="G15" s="145"/>
      <c r="H15" s="145"/>
      <c r="I15" s="145">
        <v>0.5</v>
      </c>
      <c r="J15" s="145" t="s">
        <v>89</v>
      </c>
      <c r="K15" s="145" t="s">
        <v>89</v>
      </c>
      <c r="L15" s="145" t="s">
        <v>138</v>
      </c>
      <c r="M15" s="145"/>
      <c r="N15" s="145" t="s">
        <v>47</v>
      </c>
      <c r="O15" s="145">
        <v>4</v>
      </c>
      <c r="P15" s="145"/>
      <c r="Q15" s="146"/>
      <c r="R15" s="37">
        <v>6</v>
      </c>
      <c r="S15" s="42" t="s">
        <v>667</v>
      </c>
      <c r="T15" s="15"/>
      <c r="U15" s="15"/>
      <c r="V15" s="15"/>
      <c r="W15" s="15"/>
      <c r="X15" s="15"/>
      <c r="Y15" s="15"/>
      <c r="Z15" s="15"/>
      <c r="AA15" s="15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idden="1" x14ac:dyDescent="0.25">
      <c r="A16" s="144">
        <v>3</v>
      </c>
      <c r="B16" s="145" t="s">
        <v>79</v>
      </c>
      <c r="C16" s="145">
        <v>80</v>
      </c>
      <c r="D16" s="145"/>
      <c r="E16" s="145"/>
      <c r="F16" s="145">
        <v>1</v>
      </c>
      <c r="G16" s="145"/>
      <c r="H16" s="145"/>
      <c r="I16" s="145">
        <v>0.7</v>
      </c>
      <c r="J16" s="145" t="s">
        <v>86</v>
      </c>
      <c r="K16" s="145" t="s">
        <v>86</v>
      </c>
      <c r="L16" s="145" t="s">
        <v>138</v>
      </c>
      <c r="M16" s="145" t="s">
        <v>122</v>
      </c>
      <c r="N16" s="145" t="s">
        <v>695</v>
      </c>
      <c r="O16" s="145">
        <v>4</v>
      </c>
      <c r="P16" s="145"/>
      <c r="Q16" s="146"/>
      <c r="R16" s="37">
        <v>6</v>
      </c>
      <c r="S16" s="42" t="s">
        <v>667</v>
      </c>
      <c r="T16" s="15"/>
      <c r="U16" s="15"/>
      <c r="V16" s="15"/>
      <c r="W16" s="15"/>
      <c r="X16" s="15"/>
      <c r="Y16" s="15"/>
      <c r="Z16" s="15"/>
      <c r="AA16" s="15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idden="1" x14ac:dyDescent="0.25">
      <c r="A17" s="144">
        <v>4</v>
      </c>
      <c r="B17" s="145" t="s">
        <v>81</v>
      </c>
      <c r="C17" s="145">
        <v>249</v>
      </c>
      <c r="D17" s="145">
        <v>74</v>
      </c>
      <c r="E17" s="145" t="s">
        <v>86</v>
      </c>
      <c r="F17" s="145"/>
      <c r="G17" s="145"/>
      <c r="H17" s="145"/>
      <c r="I17" s="145"/>
      <c r="J17" s="145"/>
      <c r="K17" s="145"/>
      <c r="L17" s="145" t="s">
        <v>339</v>
      </c>
      <c r="M17" s="145"/>
      <c r="N17" s="145"/>
      <c r="O17" s="145"/>
      <c r="P17" s="145" t="s">
        <v>94</v>
      </c>
      <c r="Q17" s="146"/>
      <c r="R17" s="37">
        <v>6</v>
      </c>
      <c r="S17" s="42" t="s">
        <v>667</v>
      </c>
      <c r="T17" s="15"/>
      <c r="U17" s="15"/>
      <c r="V17" s="15"/>
      <c r="W17" s="15"/>
      <c r="X17" s="15"/>
      <c r="Y17" s="15"/>
      <c r="Z17" s="15"/>
      <c r="AA17" s="1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4.75" hidden="1" customHeight="1" x14ac:dyDescent="0.25">
      <c r="A18" s="144">
        <v>5</v>
      </c>
      <c r="B18" s="145" t="s">
        <v>81</v>
      </c>
      <c r="C18" s="145">
        <v>245</v>
      </c>
      <c r="D18" s="145">
        <v>77</v>
      </c>
      <c r="E18" s="145" t="s">
        <v>86</v>
      </c>
      <c r="F18" s="145"/>
      <c r="G18" s="145"/>
      <c r="H18" s="145"/>
      <c r="I18" s="145"/>
      <c r="J18" s="145"/>
      <c r="K18" s="145"/>
      <c r="L18" s="145" t="s">
        <v>339</v>
      </c>
      <c r="M18" s="145"/>
      <c r="N18" s="145"/>
      <c r="O18" s="145"/>
      <c r="P18" s="145" t="s">
        <v>94</v>
      </c>
      <c r="Q18" s="146" t="s">
        <v>139</v>
      </c>
      <c r="R18" s="37">
        <v>6</v>
      </c>
      <c r="S18" s="42" t="s">
        <v>667</v>
      </c>
      <c r="T18" s="15"/>
      <c r="U18" s="15"/>
      <c r="V18" s="15"/>
      <c r="W18" s="15"/>
      <c r="X18" s="15"/>
      <c r="Y18" s="15"/>
      <c r="Z18" s="15"/>
      <c r="AA18" s="15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idden="1" x14ac:dyDescent="0.25">
      <c r="A19" s="144">
        <v>6</v>
      </c>
      <c r="B19" s="145" t="s">
        <v>81</v>
      </c>
      <c r="C19" s="145">
        <v>247</v>
      </c>
      <c r="D19" s="145">
        <v>74</v>
      </c>
      <c r="E19" s="145" t="s">
        <v>86</v>
      </c>
      <c r="F19" s="145"/>
      <c r="G19" s="145"/>
      <c r="H19" s="145"/>
      <c r="I19" s="145"/>
      <c r="J19" s="145"/>
      <c r="K19" s="145"/>
      <c r="L19" s="145" t="s">
        <v>339</v>
      </c>
      <c r="M19" s="145"/>
      <c r="N19" s="145"/>
      <c r="O19" s="145"/>
      <c r="P19" s="145" t="s">
        <v>94</v>
      </c>
      <c r="Q19" s="146"/>
      <c r="R19" s="37">
        <v>6</v>
      </c>
      <c r="S19" s="42" t="s">
        <v>667</v>
      </c>
      <c r="T19" s="15"/>
      <c r="U19" s="15"/>
      <c r="V19" s="15"/>
      <c r="W19" s="15"/>
      <c r="X19" s="15"/>
      <c r="Y19" s="15"/>
      <c r="Z19" s="15"/>
      <c r="AA19" s="15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idden="1" x14ac:dyDescent="0.25">
      <c r="A20" s="144">
        <v>7</v>
      </c>
      <c r="B20" s="145" t="s">
        <v>79</v>
      </c>
      <c r="C20" s="145">
        <v>299</v>
      </c>
      <c r="D20" s="145">
        <v>77</v>
      </c>
      <c r="E20" s="145" t="s">
        <v>141</v>
      </c>
      <c r="F20" s="145">
        <v>4</v>
      </c>
      <c r="G20" s="145"/>
      <c r="H20" s="145"/>
      <c r="I20" s="145">
        <v>1</v>
      </c>
      <c r="J20" s="145" t="s">
        <v>86</v>
      </c>
      <c r="K20" s="145" t="s">
        <v>89</v>
      </c>
      <c r="L20" s="145" t="s">
        <v>339</v>
      </c>
      <c r="M20" s="145"/>
      <c r="N20" s="145" t="s">
        <v>142</v>
      </c>
      <c r="O20" s="37">
        <v>1.2</v>
      </c>
      <c r="P20" s="145"/>
      <c r="Q20" s="146"/>
      <c r="R20" s="37">
        <v>6</v>
      </c>
      <c r="S20" s="42" t="s">
        <v>667</v>
      </c>
      <c r="T20" s="15"/>
      <c r="U20" s="15"/>
      <c r="V20" s="15"/>
      <c r="W20" s="15"/>
      <c r="X20" s="15"/>
      <c r="Y20" s="15"/>
      <c r="Z20" s="15"/>
      <c r="AA20" s="1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idden="1" x14ac:dyDescent="0.25">
      <c r="A21" s="144">
        <v>8</v>
      </c>
      <c r="B21" s="145" t="s">
        <v>79</v>
      </c>
      <c r="C21" s="145">
        <v>334</v>
      </c>
      <c r="D21" s="145">
        <v>84</v>
      </c>
      <c r="E21" s="145" t="s">
        <v>143</v>
      </c>
      <c r="F21" s="145">
        <v>2</v>
      </c>
      <c r="G21" s="145">
        <v>1</v>
      </c>
      <c r="H21" s="145" t="s">
        <v>102</v>
      </c>
      <c r="I21" s="145">
        <v>0.3</v>
      </c>
      <c r="J21" s="145" t="s">
        <v>89</v>
      </c>
      <c r="K21" s="145" t="s">
        <v>89</v>
      </c>
      <c r="L21" s="145" t="s">
        <v>339</v>
      </c>
      <c r="M21" s="145"/>
      <c r="N21" s="145" t="s">
        <v>47</v>
      </c>
      <c r="O21" s="37">
        <v>1.2</v>
      </c>
      <c r="P21" s="145"/>
      <c r="Q21" s="146" t="s">
        <v>144</v>
      </c>
      <c r="R21" s="37">
        <v>6</v>
      </c>
      <c r="S21" s="42" t="s">
        <v>667</v>
      </c>
      <c r="T21" s="15"/>
      <c r="U21" s="15"/>
      <c r="V21" s="15"/>
      <c r="W21" s="15"/>
      <c r="X21" s="15"/>
      <c r="Y21" s="15"/>
      <c r="Z21" s="15"/>
      <c r="AA21" s="15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idden="1" x14ac:dyDescent="0.25">
      <c r="A22" s="144">
        <v>9</v>
      </c>
      <c r="B22" s="145" t="s">
        <v>79</v>
      </c>
      <c r="C22" s="145">
        <v>331</v>
      </c>
      <c r="D22" s="145">
        <v>88</v>
      </c>
      <c r="E22" s="145" t="s">
        <v>143</v>
      </c>
      <c r="F22" s="145">
        <v>0</v>
      </c>
      <c r="G22" s="145">
        <v>3</v>
      </c>
      <c r="H22" s="145" t="s">
        <v>102</v>
      </c>
      <c r="I22" s="145">
        <v>0.2</v>
      </c>
      <c r="J22" s="145" t="s">
        <v>86</v>
      </c>
      <c r="K22" s="145" t="s">
        <v>86</v>
      </c>
      <c r="L22" s="145" t="s">
        <v>339</v>
      </c>
      <c r="M22" s="145"/>
      <c r="N22" s="145" t="s">
        <v>695</v>
      </c>
      <c r="O22" s="37">
        <v>3</v>
      </c>
      <c r="P22" s="145"/>
      <c r="Q22" s="146"/>
      <c r="R22" s="37">
        <v>6</v>
      </c>
      <c r="S22" s="42" t="s">
        <v>667</v>
      </c>
      <c r="T22" s="15"/>
      <c r="U22" s="15"/>
      <c r="V22" s="15"/>
      <c r="W22" s="15"/>
      <c r="X22" s="15"/>
      <c r="Y22" s="15"/>
      <c r="Z22" s="15"/>
      <c r="AA22" s="15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idden="1" x14ac:dyDescent="0.25">
      <c r="A23" s="144">
        <v>10</v>
      </c>
      <c r="B23" s="145" t="s">
        <v>79</v>
      </c>
      <c r="C23" s="145">
        <v>139</v>
      </c>
      <c r="D23" s="145"/>
      <c r="E23" s="145"/>
      <c r="F23" s="145">
        <v>1</v>
      </c>
      <c r="G23" s="145">
        <v>1</v>
      </c>
      <c r="H23" s="145" t="s">
        <v>102</v>
      </c>
      <c r="I23" s="145">
        <v>0.4</v>
      </c>
      <c r="J23" s="145" t="s">
        <v>86</v>
      </c>
      <c r="K23" s="145" t="s">
        <v>86</v>
      </c>
      <c r="L23" s="145" t="s">
        <v>339</v>
      </c>
      <c r="M23" s="145"/>
      <c r="N23" s="145" t="s">
        <v>695</v>
      </c>
      <c r="O23" s="37" t="s">
        <v>146</v>
      </c>
      <c r="P23" s="145" t="s">
        <v>94</v>
      </c>
      <c r="Q23" s="146" t="s">
        <v>145</v>
      </c>
      <c r="R23" s="37">
        <v>6</v>
      </c>
      <c r="S23" s="42" t="s">
        <v>667</v>
      </c>
      <c r="T23" s="15"/>
      <c r="U23" s="15"/>
      <c r="V23" s="15"/>
      <c r="W23" s="15"/>
      <c r="X23" s="15"/>
      <c r="Y23" s="15"/>
      <c r="Z23" s="15"/>
      <c r="AA23" s="15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idden="1" x14ac:dyDescent="0.25">
      <c r="A24" s="144">
        <v>11</v>
      </c>
      <c r="B24" s="145" t="s">
        <v>79</v>
      </c>
      <c r="C24" s="145">
        <v>146</v>
      </c>
      <c r="D24" s="145"/>
      <c r="E24" s="145"/>
      <c r="F24" s="145">
        <v>1</v>
      </c>
      <c r="G24" s="145"/>
      <c r="H24" s="145"/>
      <c r="I24" s="145">
        <v>0.4</v>
      </c>
      <c r="J24" s="145" t="s">
        <v>86</v>
      </c>
      <c r="K24" s="145" t="s">
        <v>86</v>
      </c>
      <c r="L24" s="145" t="s">
        <v>339</v>
      </c>
      <c r="M24" s="145"/>
      <c r="N24" s="145" t="s">
        <v>47</v>
      </c>
      <c r="O24" s="37" t="s">
        <v>146</v>
      </c>
      <c r="P24" s="145" t="s">
        <v>94</v>
      </c>
      <c r="Q24" s="146" t="s">
        <v>145</v>
      </c>
      <c r="R24" s="37">
        <v>6</v>
      </c>
      <c r="S24" s="42" t="s">
        <v>667</v>
      </c>
      <c r="T24" s="15"/>
      <c r="U24" s="15"/>
      <c r="V24" s="15"/>
      <c r="W24" s="15"/>
      <c r="X24" s="15"/>
      <c r="Y24" s="15"/>
      <c r="Z24" s="15"/>
      <c r="AA24" s="1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idden="1" x14ac:dyDescent="0.25">
      <c r="A25" s="144">
        <v>12</v>
      </c>
      <c r="B25" s="145" t="s">
        <v>140</v>
      </c>
      <c r="C25" s="145">
        <v>251</v>
      </c>
      <c r="D25" s="145"/>
      <c r="E25" s="145"/>
      <c r="F25" s="145">
        <v>1</v>
      </c>
      <c r="G25" s="145"/>
      <c r="H25" s="145"/>
      <c r="I25" s="145">
        <v>0.7</v>
      </c>
      <c r="J25" s="145" t="s">
        <v>86</v>
      </c>
      <c r="K25" s="145" t="s">
        <v>89</v>
      </c>
      <c r="L25" s="145" t="s">
        <v>339</v>
      </c>
      <c r="M25" s="145"/>
      <c r="N25" s="145" t="s">
        <v>695</v>
      </c>
      <c r="O25" s="37" t="s">
        <v>146</v>
      </c>
      <c r="P25" s="145" t="s">
        <v>94</v>
      </c>
      <c r="Q25" s="146" t="s">
        <v>246</v>
      </c>
      <c r="R25" s="37">
        <v>6</v>
      </c>
      <c r="S25" s="42" t="s">
        <v>667</v>
      </c>
      <c r="T25" s="15"/>
      <c r="U25" s="15"/>
      <c r="V25" s="15"/>
      <c r="W25" s="15"/>
      <c r="X25" s="15"/>
      <c r="Y25" s="15"/>
      <c r="Z25" s="15"/>
      <c r="AA25" s="15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idden="1" x14ac:dyDescent="0.25">
      <c r="A26" s="144">
        <v>13</v>
      </c>
      <c r="B26" s="145" t="s">
        <v>79</v>
      </c>
      <c r="C26" s="145">
        <v>257</v>
      </c>
      <c r="D26" s="145"/>
      <c r="E26" s="145"/>
      <c r="F26" s="145">
        <v>1</v>
      </c>
      <c r="G26" s="145"/>
      <c r="H26" s="145"/>
      <c r="I26" s="145">
        <v>1.9</v>
      </c>
      <c r="J26" s="145" t="s">
        <v>89</v>
      </c>
      <c r="K26" s="145" t="s">
        <v>86</v>
      </c>
      <c r="L26" s="145" t="s">
        <v>339</v>
      </c>
      <c r="M26" s="145"/>
      <c r="N26" s="145" t="s">
        <v>695</v>
      </c>
      <c r="O26" s="37">
        <v>8</v>
      </c>
      <c r="P26" s="145" t="s">
        <v>94</v>
      </c>
      <c r="Q26" s="146"/>
      <c r="R26" s="37">
        <v>6</v>
      </c>
      <c r="S26" s="42" t="s">
        <v>667</v>
      </c>
      <c r="T26" s="15"/>
      <c r="U26" s="15"/>
      <c r="V26" s="15"/>
      <c r="W26" s="15"/>
      <c r="X26" s="15"/>
      <c r="Y26" s="15"/>
      <c r="Z26" s="15"/>
      <c r="AA26" s="1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50" hidden="1" x14ac:dyDescent="0.25">
      <c r="A27" s="144">
        <v>14</v>
      </c>
      <c r="B27" s="145" t="s">
        <v>79</v>
      </c>
      <c r="C27" s="145">
        <v>141</v>
      </c>
      <c r="D27" s="145"/>
      <c r="E27" s="145"/>
      <c r="F27" s="145">
        <v>1</v>
      </c>
      <c r="G27" s="145"/>
      <c r="H27" s="145"/>
      <c r="I27" s="145">
        <v>1</v>
      </c>
      <c r="J27" s="145" t="s">
        <v>86</v>
      </c>
      <c r="K27" s="145" t="s">
        <v>86</v>
      </c>
      <c r="L27" s="145" t="s">
        <v>339</v>
      </c>
      <c r="M27" s="145"/>
      <c r="N27" s="145" t="s">
        <v>142</v>
      </c>
      <c r="O27" s="37"/>
      <c r="P27" s="145" t="s">
        <v>94</v>
      </c>
      <c r="Q27" s="146"/>
      <c r="R27" s="37">
        <v>6</v>
      </c>
      <c r="S27" s="42" t="s">
        <v>667</v>
      </c>
      <c r="T27" s="15"/>
      <c r="U27" s="15"/>
      <c r="V27" s="15"/>
      <c r="W27" s="15"/>
      <c r="X27" s="15"/>
      <c r="Y27" s="15"/>
      <c r="Z27" s="15"/>
      <c r="AA27" s="15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50" hidden="1" x14ac:dyDescent="0.25">
      <c r="A28" s="144">
        <v>15</v>
      </c>
      <c r="B28" s="145" t="s">
        <v>79</v>
      </c>
      <c r="C28" s="145">
        <v>155</v>
      </c>
      <c r="D28" s="145">
        <v>83</v>
      </c>
      <c r="E28" s="145" t="s">
        <v>82</v>
      </c>
      <c r="F28" s="145">
        <v>2</v>
      </c>
      <c r="G28" s="145"/>
      <c r="H28" s="145"/>
      <c r="I28" s="145">
        <v>1</v>
      </c>
      <c r="J28" s="145" t="s">
        <v>86</v>
      </c>
      <c r="K28" s="145" t="s">
        <v>86</v>
      </c>
      <c r="L28" s="145" t="s">
        <v>339</v>
      </c>
      <c r="M28" s="145"/>
      <c r="N28" s="145" t="s">
        <v>47</v>
      </c>
      <c r="O28" s="37"/>
      <c r="P28" s="145" t="s">
        <v>94</v>
      </c>
      <c r="Q28" s="146" t="s">
        <v>147</v>
      </c>
      <c r="R28" s="37">
        <v>6</v>
      </c>
      <c r="S28" s="42" t="s">
        <v>667</v>
      </c>
      <c r="T28" s="15"/>
      <c r="U28" s="15"/>
      <c r="V28" s="15"/>
      <c r="W28" s="15"/>
      <c r="X28" s="15"/>
      <c r="Y28" s="15"/>
      <c r="Z28" s="15"/>
      <c r="AA28" s="1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50" hidden="1" x14ac:dyDescent="0.25">
      <c r="A29" s="144">
        <v>16</v>
      </c>
      <c r="B29" s="145" t="s">
        <v>79</v>
      </c>
      <c r="C29" s="145">
        <v>68</v>
      </c>
      <c r="D29" s="145"/>
      <c r="E29" s="145"/>
      <c r="F29" s="145">
        <v>0</v>
      </c>
      <c r="G29" s="145"/>
      <c r="H29" s="145"/>
      <c r="I29" s="145">
        <v>1</v>
      </c>
      <c r="J29" s="145" t="s">
        <v>89</v>
      </c>
      <c r="K29" s="145" t="s">
        <v>86</v>
      </c>
      <c r="L29" s="145" t="s">
        <v>339</v>
      </c>
      <c r="M29" s="145"/>
      <c r="N29" s="145" t="s">
        <v>47</v>
      </c>
      <c r="O29" s="37"/>
      <c r="P29" s="145"/>
      <c r="Q29" s="146" t="s">
        <v>148</v>
      </c>
      <c r="R29" s="37">
        <v>6</v>
      </c>
      <c r="S29" s="42" t="s">
        <v>667</v>
      </c>
      <c r="T29" s="15"/>
      <c r="U29" s="15"/>
      <c r="V29" s="15"/>
      <c r="W29" s="15"/>
      <c r="X29" s="15"/>
      <c r="Y29" s="15"/>
      <c r="Z29" s="15"/>
      <c r="AA29" s="15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50" hidden="1" x14ac:dyDescent="0.25">
      <c r="A30" s="144">
        <v>17</v>
      </c>
      <c r="B30" s="145" t="s">
        <v>81</v>
      </c>
      <c r="C30" s="145">
        <v>58</v>
      </c>
      <c r="D30" s="145"/>
      <c r="E30" s="145"/>
      <c r="F30" s="145"/>
      <c r="G30" s="145"/>
      <c r="H30" s="145"/>
      <c r="I30" s="145"/>
      <c r="J30" s="145"/>
      <c r="K30" s="145"/>
      <c r="L30" s="145" t="s">
        <v>339</v>
      </c>
      <c r="M30" s="145"/>
      <c r="N30" s="145"/>
      <c r="O30" s="37"/>
      <c r="P30" s="145"/>
      <c r="Q30" s="146"/>
      <c r="R30" s="37">
        <v>6</v>
      </c>
      <c r="S30" s="42" t="s">
        <v>667</v>
      </c>
      <c r="T30" s="15"/>
      <c r="U30" s="15"/>
      <c r="V30" s="15"/>
      <c r="W30" s="15"/>
      <c r="X30" s="15"/>
      <c r="Y30" s="15"/>
      <c r="Z30" s="15"/>
      <c r="AA30" s="1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50" hidden="1" x14ac:dyDescent="0.25">
      <c r="A31" s="219">
        <v>18</v>
      </c>
      <c r="B31" s="145" t="s">
        <v>79</v>
      </c>
      <c r="C31" s="145">
        <v>297</v>
      </c>
      <c r="D31" s="145">
        <v>56</v>
      </c>
      <c r="E31" s="145" t="s">
        <v>143</v>
      </c>
      <c r="F31" s="145">
        <v>0</v>
      </c>
      <c r="G31" s="145"/>
      <c r="H31" s="145"/>
      <c r="I31" s="145">
        <v>0.4</v>
      </c>
      <c r="J31" s="145" t="s">
        <v>89</v>
      </c>
      <c r="K31" s="145" t="s">
        <v>86</v>
      </c>
      <c r="L31" s="145" t="s">
        <v>138</v>
      </c>
      <c r="M31" s="145" t="s">
        <v>124</v>
      </c>
      <c r="N31" s="145" t="s">
        <v>149</v>
      </c>
      <c r="O31" s="37"/>
      <c r="P31" s="145"/>
      <c r="Q31" s="146"/>
      <c r="R31" s="37">
        <v>6</v>
      </c>
      <c r="S31" s="42" t="s">
        <v>667</v>
      </c>
      <c r="T31" s="15"/>
      <c r="U31" s="15"/>
      <c r="V31" s="15"/>
      <c r="W31" s="15"/>
      <c r="X31" s="15"/>
      <c r="Y31" s="15"/>
      <c r="Z31" s="15"/>
      <c r="AA31" s="1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50" hidden="1" x14ac:dyDescent="0.25">
      <c r="A32" s="219">
        <v>19</v>
      </c>
      <c r="B32" s="145" t="s">
        <v>79</v>
      </c>
      <c r="C32" s="145">
        <v>79</v>
      </c>
      <c r="D32" s="145"/>
      <c r="E32" s="145"/>
      <c r="F32" s="145">
        <v>2</v>
      </c>
      <c r="G32" s="145"/>
      <c r="H32" s="145"/>
      <c r="I32" s="145">
        <v>1.2</v>
      </c>
      <c r="J32" s="145" t="s">
        <v>86</v>
      </c>
      <c r="K32" s="145" t="s">
        <v>86</v>
      </c>
      <c r="L32" s="145" t="s">
        <v>339</v>
      </c>
      <c r="M32" s="145" t="s">
        <v>122</v>
      </c>
      <c r="N32" s="145" t="s">
        <v>47</v>
      </c>
      <c r="O32" s="37"/>
      <c r="P32" s="145"/>
      <c r="Q32" s="146" t="s">
        <v>148</v>
      </c>
      <c r="R32" s="37">
        <v>6</v>
      </c>
      <c r="S32" s="42" t="s">
        <v>667</v>
      </c>
      <c r="T32" s="15"/>
      <c r="U32" s="15"/>
      <c r="V32" s="15"/>
      <c r="W32" s="15"/>
      <c r="X32" s="15"/>
      <c r="Y32" s="15"/>
      <c r="Z32" s="15"/>
      <c r="AA32" s="1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idden="1" x14ac:dyDescent="0.25">
      <c r="A33" s="219">
        <v>20</v>
      </c>
      <c r="B33" s="145" t="s">
        <v>81</v>
      </c>
      <c r="C33" s="145">
        <v>66</v>
      </c>
      <c r="D33" s="145"/>
      <c r="E33" s="145"/>
      <c r="F33" s="145"/>
      <c r="G33" s="145"/>
      <c r="H33" s="145"/>
      <c r="I33" s="145"/>
      <c r="J33" s="145"/>
      <c r="K33" s="145"/>
      <c r="L33" s="145" t="s">
        <v>339</v>
      </c>
      <c r="M33" s="145"/>
      <c r="N33" s="145"/>
      <c r="O33" s="37"/>
      <c r="P33" s="145"/>
      <c r="Q33" s="146"/>
      <c r="R33" s="37">
        <v>6</v>
      </c>
      <c r="S33" s="42" t="s">
        <v>667</v>
      </c>
      <c r="T33" s="15"/>
      <c r="U33" s="15"/>
      <c r="V33" s="15"/>
      <c r="W33" s="15"/>
      <c r="X33" s="15"/>
      <c r="Y33" s="15"/>
      <c r="Z33" s="15"/>
      <c r="AA33" s="15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idden="1" x14ac:dyDescent="0.25">
      <c r="A34" s="219">
        <v>21</v>
      </c>
      <c r="B34" s="145" t="s">
        <v>79</v>
      </c>
      <c r="C34" s="145">
        <v>91</v>
      </c>
      <c r="D34" s="145">
        <v>81</v>
      </c>
      <c r="E34" s="145" t="s">
        <v>71</v>
      </c>
      <c r="F34" s="145">
        <v>1</v>
      </c>
      <c r="G34" s="145"/>
      <c r="H34" s="145"/>
      <c r="I34" s="145">
        <v>2</v>
      </c>
      <c r="J34" s="145" t="s">
        <v>86</v>
      </c>
      <c r="K34" s="145" t="s">
        <v>86</v>
      </c>
      <c r="L34" s="145" t="s">
        <v>339</v>
      </c>
      <c r="M34" s="145"/>
      <c r="N34" s="145" t="s">
        <v>47</v>
      </c>
      <c r="O34" s="145">
        <v>10.11</v>
      </c>
      <c r="P34" s="145" t="s">
        <v>108</v>
      </c>
      <c r="Q34" s="146"/>
      <c r="R34" s="37">
        <v>6</v>
      </c>
      <c r="S34" s="42" t="s">
        <v>667</v>
      </c>
      <c r="T34" s="15"/>
      <c r="U34" s="15"/>
      <c r="V34" s="15"/>
      <c r="W34" s="15"/>
      <c r="X34" s="15"/>
      <c r="Y34" s="15"/>
      <c r="Z34" s="15"/>
      <c r="AA34" s="15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idden="1" x14ac:dyDescent="0.25">
      <c r="A35" s="219">
        <v>22</v>
      </c>
      <c r="B35" s="145" t="s">
        <v>79</v>
      </c>
      <c r="C35" s="145">
        <v>86</v>
      </c>
      <c r="D35" s="145"/>
      <c r="E35" s="145"/>
      <c r="F35" s="145">
        <v>1</v>
      </c>
      <c r="G35" s="145"/>
      <c r="H35" s="145"/>
      <c r="I35" s="145">
        <v>1</v>
      </c>
      <c r="J35" s="145" t="s">
        <v>89</v>
      </c>
      <c r="K35" s="145" t="s">
        <v>89</v>
      </c>
      <c r="L35" s="145" t="s">
        <v>138</v>
      </c>
      <c r="M35" s="145"/>
      <c r="N35" s="145" t="s">
        <v>47</v>
      </c>
      <c r="O35" s="145">
        <v>10.11</v>
      </c>
      <c r="P35" s="145" t="s">
        <v>108</v>
      </c>
      <c r="Q35" s="146"/>
      <c r="R35" s="37">
        <v>6</v>
      </c>
      <c r="S35" s="42" t="s">
        <v>667</v>
      </c>
      <c r="T35" s="15"/>
      <c r="U35" s="15"/>
      <c r="V35" s="15"/>
      <c r="W35" s="15"/>
      <c r="X35" s="15"/>
      <c r="Y35" s="15"/>
      <c r="Z35" s="15"/>
      <c r="AA35" s="1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idden="1" x14ac:dyDescent="0.25">
      <c r="A36" s="219">
        <v>23</v>
      </c>
      <c r="B36" s="145" t="s">
        <v>79</v>
      </c>
      <c r="C36" s="145">
        <v>44</v>
      </c>
      <c r="D36" s="145">
        <v>78</v>
      </c>
      <c r="E36" s="145" t="s">
        <v>163</v>
      </c>
      <c r="F36" s="145">
        <v>1</v>
      </c>
      <c r="G36" s="145"/>
      <c r="H36" s="145"/>
      <c r="I36" s="145">
        <v>1</v>
      </c>
      <c r="J36" s="145" t="s">
        <v>89</v>
      </c>
      <c r="K36" s="145" t="s">
        <v>89</v>
      </c>
      <c r="L36" s="145" t="s">
        <v>339</v>
      </c>
      <c r="M36" s="145"/>
      <c r="N36" s="145" t="s">
        <v>47</v>
      </c>
      <c r="O36" s="145">
        <v>10.11</v>
      </c>
      <c r="P36" s="145" t="s">
        <v>108</v>
      </c>
      <c r="Q36" s="146"/>
      <c r="R36" s="37">
        <v>6</v>
      </c>
      <c r="S36" s="42" t="s">
        <v>667</v>
      </c>
      <c r="T36" s="15"/>
      <c r="U36" s="15"/>
      <c r="V36" s="15"/>
      <c r="W36" s="15"/>
      <c r="X36" s="15"/>
      <c r="Y36" s="15"/>
      <c r="Z36" s="15"/>
      <c r="AA36" s="1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idden="1" x14ac:dyDescent="0.25">
      <c r="A37" s="219">
        <v>24</v>
      </c>
      <c r="B37" s="145" t="s">
        <v>79</v>
      </c>
      <c r="C37" s="145">
        <v>81</v>
      </c>
      <c r="D37" s="145">
        <v>80</v>
      </c>
      <c r="E37" s="145" t="s">
        <v>86</v>
      </c>
      <c r="F37" s="145">
        <v>1</v>
      </c>
      <c r="G37" s="145">
        <v>0.2</v>
      </c>
      <c r="H37" s="145" t="s">
        <v>107</v>
      </c>
      <c r="I37" s="145">
        <v>1.5</v>
      </c>
      <c r="J37" s="145" t="s">
        <v>86</v>
      </c>
      <c r="K37" s="145" t="s">
        <v>86</v>
      </c>
      <c r="L37" s="145" t="s">
        <v>138</v>
      </c>
      <c r="M37" s="145" t="s">
        <v>124</v>
      </c>
      <c r="N37" s="145" t="s">
        <v>142</v>
      </c>
      <c r="O37" s="145">
        <v>10.11</v>
      </c>
      <c r="P37" s="145" t="s">
        <v>108</v>
      </c>
      <c r="Q37" s="146"/>
      <c r="R37" s="37">
        <v>6</v>
      </c>
      <c r="S37" s="42" t="s">
        <v>667</v>
      </c>
      <c r="T37" s="15"/>
      <c r="U37" s="15"/>
      <c r="V37" s="15"/>
      <c r="W37" s="15"/>
      <c r="X37" s="15"/>
      <c r="Y37" s="15"/>
      <c r="Z37" s="15"/>
      <c r="AA37" s="15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idden="1" x14ac:dyDescent="0.25">
      <c r="A38" s="219">
        <v>25</v>
      </c>
      <c r="B38" s="145" t="s">
        <v>79</v>
      </c>
      <c r="C38" s="145">
        <v>74</v>
      </c>
      <c r="D38" s="145">
        <v>85</v>
      </c>
      <c r="E38" s="145" t="s">
        <v>86</v>
      </c>
      <c r="F38" s="145">
        <v>2</v>
      </c>
      <c r="G38" s="145">
        <v>0.1</v>
      </c>
      <c r="H38" s="145" t="s">
        <v>107</v>
      </c>
      <c r="I38" s="145">
        <v>1.5</v>
      </c>
      <c r="J38" s="145" t="s">
        <v>86</v>
      </c>
      <c r="K38" s="145" t="s">
        <v>86</v>
      </c>
      <c r="L38" s="145" t="s">
        <v>138</v>
      </c>
      <c r="M38" s="145" t="s">
        <v>124</v>
      </c>
      <c r="N38" s="145" t="s">
        <v>47</v>
      </c>
      <c r="O38" s="145" t="s">
        <v>151</v>
      </c>
      <c r="P38" s="145" t="s">
        <v>108</v>
      </c>
      <c r="Q38" s="146"/>
      <c r="R38" s="37">
        <v>6</v>
      </c>
      <c r="S38" s="42" t="s">
        <v>667</v>
      </c>
      <c r="T38" s="15"/>
      <c r="U38" s="15"/>
      <c r="V38" s="15"/>
      <c r="W38" s="15"/>
      <c r="X38" s="15"/>
      <c r="Y38" s="15"/>
      <c r="Z38" s="15"/>
      <c r="AA38" s="1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idden="1" x14ac:dyDescent="0.25">
      <c r="A39" s="219">
        <v>26</v>
      </c>
      <c r="B39" s="145" t="s">
        <v>120</v>
      </c>
      <c r="C39" s="145">
        <v>243</v>
      </c>
      <c r="D39" s="145">
        <v>71</v>
      </c>
      <c r="E39" s="145" t="s">
        <v>86</v>
      </c>
      <c r="F39" s="145"/>
      <c r="G39" s="145"/>
      <c r="H39" s="145"/>
      <c r="I39" s="145"/>
      <c r="J39" s="145"/>
      <c r="K39" s="145"/>
      <c r="L39" s="145" t="s">
        <v>339</v>
      </c>
      <c r="M39" s="145"/>
      <c r="N39" s="145"/>
      <c r="O39" s="145" t="s">
        <v>151</v>
      </c>
      <c r="P39" s="145"/>
      <c r="Q39" s="146" t="s">
        <v>154</v>
      </c>
      <c r="R39" s="37">
        <v>6</v>
      </c>
      <c r="S39" s="42" t="s">
        <v>667</v>
      </c>
      <c r="T39" s="15"/>
      <c r="U39" s="15"/>
      <c r="V39" s="15"/>
      <c r="W39" s="15"/>
      <c r="X39" s="15"/>
      <c r="Y39" s="15"/>
      <c r="Z39" s="15"/>
      <c r="AA39" s="1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idden="1" x14ac:dyDescent="0.25">
      <c r="A40" s="219">
        <v>27</v>
      </c>
      <c r="B40" s="145" t="s">
        <v>79</v>
      </c>
      <c r="C40" s="145">
        <v>256</v>
      </c>
      <c r="D40" s="145">
        <v>78</v>
      </c>
      <c r="E40" s="145" t="s">
        <v>86</v>
      </c>
      <c r="F40" s="145">
        <v>2</v>
      </c>
      <c r="G40" s="145">
        <v>0.5</v>
      </c>
      <c r="H40" s="145" t="s">
        <v>102</v>
      </c>
      <c r="I40" s="145">
        <v>0.8</v>
      </c>
      <c r="J40" s="145" t="s">
        <v>89</v>
      </c>
      <c r="K40" s="145" t="s">
        <v>86</v>
      </c>
      <c r="L40" s="145" t="s">
        <v>339</v>
      </c>
      <c r="M40" s="145"/>
      <c r="N40" s="145" t="s">
        <v>47</v>
      </c>
      <c r="O40" s="145" t="s">
        <v>152</v>
      </c>
      <c r="P40" s="145" t="s">
        <v>245</v>
      </c>
      <c r="Q40" s="146" t="s">
        <v>155</v>
      </c>
      <c r="R40" s="37">
        <v>6</v>
      </c>
      <c r="S40" s="42" t="s">
        <v>667</v>
      </c>
      <c r="T40" s="15"/>
      <c r="U40" s="15"/>
      <c r="V40" s="15"/>
      <c r="W40" s="15"/>
      <c r="X40" s="15"/>
      <c r="Y40" s="15"/>
      <c r="Z40" s="15"/>
      <c r="AA40" s="1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idden="1" x14ac:dyDescent="0.25">
      <c r="A41" s="219">
        <v>28</v>
      </c>
      <c r="B41" s="145" t="s">
        <v>79</v>
      </c>
      <c r="C41" s="145">
        <v>356</v>
      </c>
      <c r="D41" s="145">
        <v>46</v>
      </c>
      <c r="E41" s="145" t="s">
        <v>121</v>
      </c>
      <c r="F41" s="145">
        <v>3</v>
      </c>
      <c r="G41" s="145">
        <v>0.5</v>
      </c>
      <c r="H41" s="145" t="s">
        <v>107</v>
      </c>
      <c r="I41" s="145">
        <v>0.5</v>
      </c>
      <c r="J41" s="145" t="s">
        <v>86</v>
      </c>
      <c r="K41" s="145" t="s">
        <v>89</v>
      </c>
      <c r="L41" s="145" t="s">
        <v>339</v>
      </c>
      <c r="M41" s="145" t="s">
        <v>124</v>
      </c>
      <c r="N41" s="145" t="s">
        <v>696</v>
      </c>
      <c r="O41" s="145" t="s">
        <v>152</v>
      </c>
      <c r="P41" s="145" t="s">
        <v>245</v>
      </c>
      <c r="Q41" s="146" t="s">
        <v>156</v>
      </c>
      <c r="R41" s="37">
        <v>6</v>
      </c>
      <c r="S41" s="42" t="s">
        <v>667</v>
      </c>
      <c r="T41" s="15"/>
      <c r="U41" s="15"/>
      <c r="V41" s="15"/>
      <c r="W41" s="15"/>
      <c r="X41" s="15"/>
      <c r="Y41" s="15"/>
      <c r="Z41" s="15"/>
      <c r="AA41" s="1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idden="1" x14ac:dyDescent="0.25">
      <c r="A42" s="219">
        <v>29</v>
      </c>
      <c r="B42" s="145" t="s">
        <v>120</v>
      </c>
      <c r="C42" s="145">
        <v>255</v>
      </c>
      <c r="D42" s="145">
        <v>79</v>
      </c>
      <c r="E42" s="145" t="s">
        <v>86</v>
      </c>
      <c r="F42" s="145"/>
      <c r="G42" s="145"/>
      <c r="H42" s="145"/>
      <c r="I42" s="145"/>
      <c r="J42" s="145"/>
      <c r="K42" s="145"/>
      <c r="L42" s="145" t="s">
        <v>339</v>
      </c>
      <c r="M42" s="145"/>
      <c r="N42" s="145" t="s">
        <v>47</v>
      </c>
      <c r="O42" s="145"/>
      <c r="P42" s="145"/>
      <c r="Q42" s="146" t="s">
        <v>157</v>
      </c>
      <c r="R42" s="37">
        <v>6</v>
      </c>
      <c r="S42" s="42" t="s">
        <v>667</v>
      </c>
      <c r="T42" s="15"/>
      <c r="U42" s="15"/>
      <c r="V42" s="15"/>
      <c r="W42" s="15"/>
      <c r="X42" s="15"/>
      <c r="Y42" s="15"/>
      <c r="Z42" s="15"/>
      <c r="AA42" s="1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idden="1" x14ac:dyDescent="0.25">
      <c r="A43" s="219">
        <v>30</v>
      </c>
      <c r="B43" s="145" t="s">
        <v>120</v>
      </c>
      <c r="C43" s="145">
        <v>251</v>
      </c>
      <c r="D43" s="145">
        <v>81</v>
      </c>
      <c r="E43" s="145" t="s">
        <v>86</v>
      </c>
      <c r="F43" s="145"/>
      <c r="G43" s="145"/>
      <c r="H43" s="145"/>
      <c r="I43" s="145">
        <v>2</v>
      </c>
      <c r="J43" s="145" t="s">
        <v>86</v>
      </c>
      <c r="K43" s="145" t="s">
        <v>89</v>
      </c>
      <c r="L43" s="145" t="s">
        <v>339</v>
      </c>
      <c r="M43" s="145"/>
      <c r="N43" s="145" t="s">
        <v>47</v>
      </c>
      <c r="O43" s="145"/>
      <c r="P43" s="145"/>
      <c r="Q43" s="146"/>
      <c r="R43" s="37">
        <v>6</v>
      </c>
      <c r="S43" s="42" t="s">
        <v>47</v>
      </c>
      <c r="T43" s="15"/>
      <c r="U43" s="15"/>
      <c r="V43" s="15"/>
      <c r="W43" s="15"/>
      <c r="X43" s="15"/>
      <c r="Y43" s="15"/>
      <c r="Z43" s="15"/>
      <c r="AA43" s="15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idden="1" x14ac:dyDescent="0.25">
      <c r="A44" s="219">
        <v>31</v>
      </c>
      <c r="B44" s="145" t="s">
        <v>79</v>
      </c>
      <c r="C44" s="145">
        <v>262</v>
      </c>
      <c r="D44" s="145">
        <v>59</v>
      </c>
      <c r="E44" s="145" t="s">
        <v>86</v>
      </c>
      <c r="F44" s="145">
        <v>1</v>
      </c>
      <c r="G44" s="145"/>
      <c r="H44" s="145"/>
      <c r="I44" s="145">
        <v>2.5</v>
      </c>
      <c r="J44" s="145" t="s">
        <v>86</v>
      </c>
      <c r="K44" s="145" t="s">
        <v>86</v>
      </c>
      <c r="L44" s="145" t="s">
        <v>339</v>
      </c>
      <c r="M44" s="145"/>
      <c r="N44" s="145" t="s">
        <v>47</v>
      </c>
      <c r="O44" s="145"/>
      <c r="P44" s="145"/>
      <c r="Q44" s="146"/>
      <c r="R44" s="37">
        <v>6</v>
      </c>
      <c r="S44" s="42" t="s">
        <v>47</v>
      </c>
      <c r="T44" s="15"/>
      <c r="U44" s="15"/>
      <c r="V44" s="15"/>
      <c r="W44" s="15"/>
      <c r="X44" s="15"/>
      <c r="Y44" s="15"/>
      <c r="Z44" s="15"/>
      <c r="AA44" s="1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idden="1" x14ac:dyDescent="0.25">
      <c r="A45" s="219">
        <v>32</v>
      </c>
      <c r="B45" s="145" t="s">
        <v>79</v>
      </c>
      <c r="C45" s="145">
        <v>266</v>
      </c>
      <c r="D45" s="145">
        <v>65</v>
      </c>
      <c r="E45" s="145" t="s">
        <v>86</v>
      </c>
      <c r="F45" s="145">
        <v>2</v>
      </c>
      <c r="G45" s="145"/>
      <c r="H45" s="145"/>
      <c r="I45" s="145">
        <v>2.5</v>
      </c>
      <c r="J45" s="145" t="s">
        <v>86</v>
      </c>
      <c r="K45" s="145" t="s">
        <v>86</v>
      </c>
      <c r="L45" s="145" t="s">
        <v>339</v>
      </c>
      <c r="M45" s="145"/>
      <c r="N45" s="145" t="s">
        <v>695</v>
      </c>
      <c r="O45" s="145">
        <v>24</v>
      </c>
      <c r="P45" s="145" t="s">
        <v>76</v>
      </c>
      <c r="Q45" s="146"/>
      <c r="R45" s="37">
        <v>6</v>
      </c>
      <c r="S45" s="42" t="s">
        <v>47</v>
      </c>
      <c r="T45" s="15"/>
      <c r="U45" s="15"/>
      <c r="V45" s="15"/>
      <c r="W45" s="15"/>
      <c r="X45" s="15"/>
      <c r="Y45" s="15"/>
      <c r="Z45" s="15"/>
      <c r="AA45" s="1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idden="1" x14ac:dyDescent="0.25">
      <c r="A46" s="219">
        <v>33</v>
      </c>
      <c r="B46" s="145" t="s">
        <v>79</v>
      </c>
      <c r="C46" s="145">
        <v>270</v>
      </c>
      <c r="D46" s="145">
        <v>66</v>
      </c>
      <c r="E46" s="145" t="s">
        <v>86</v>
      </c>
      <c r="F46" s="145">
        <v>2</v>
      </c>
      <c r="G46" s="145"/>
      <c r="H46" s="145"/>
      <c r="I46" s="145">
        <v>2.5</v>
      </c>
      <c r="J46" s="145" t="s">
        <v>86</v>
      </c>
      <c r="K46" s="145" t="s">
        <v>86</v>
      </c>
      <c r="L46" s="145" t="s">
        <v>339</v>
      </c>
      <c r="M46" s="145"/>
      <c r="N46" s="145" t="s">
        <v>695</v>
      </c>
      <c r="O46" s="145">
        <v>24</v>
      </c>
      <c r="P46" s="145" t="s">
        <v>76</v>
      </c>
      <c r="Q46" s="146"/>
      <c r="R46" s="37">
        <v>6</v>
      </c>
      <c r="S46" s="42" t="s">
        <v>47</v>
      </c>
      <c r="T46" s="15"/>
      <c r="U46" s="15"/>
      <c r="V46" s="15"/>
      <c r="W46" s="15"/>
      <c r="X46" s="15"/>
      <c r="Y46" s="15"/>
      <c r="Z46" s="15"/>
      <c r="AA46" s="1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idden="1" x14ac:dyDescent="0.25">
      <c r="A47" s="219">
        <v>34</v>
      </c>
      <c r="B47" s="145" t="s">
        <v>79</v>
      </c>
      <c r="C47" s="145">
        <v>252</v>
      </c>
      <c r="D47" s="145">
        <v>83</v>
      </c>
      <c r="E47" s="145" t="s">
        <v>86</v>
      </c>
      <c r="F47" s="145">
        <v>3</v>
      </c>
      <c r="G47" s="145"/>
      <c r="H47" s="145"/>
      <c r="I47" s="145">
        <v>2</v>
      </c>
      <c r="J47" s="145" t="s">
        <v>86</v>
      </c>
      <c r="K47" s="145" t="s">
        <v>86</v>
      </c>
      <c r="L47" s="145" t="s">
        <v>339</v>
      </c>
      <c r="M47" s="145"/>
      <c r="N47" s="145" t="s">
        <v>47</v>
      </c>
      <c r="O47" s="145">
        <v>24</v>
      </c>
      <c r="P47" s="145" t="s">
        <v>76</v>
      </c>
      <c r="Q47" s="146"/>
      <c r="R47" s="37">
        <v>6</v>
      </c>
      <c r="S47" s="42" t="s">
        <v>47</v>
      </c>
      <c r="T47" s="15"/>
      <c r="U47" s="15"/>
      <c r="V47" s="15"/>
      <c r="W47" s="15"/>
      <c r="X47" s="15"/>
      <c r="Y47" s="15"/>
      <c r="Z47" s="15"/>
      <c r="AA47" s="1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idden="1" x14ac:dyDescent="0.25">
      <c r="A48" s="219">
        <v>35</v>
      </c>
      <c r="B48" s="145" t="s">
        <v>79</v>
      </c>
      <c r="C48" s="145">
        <v>87</v>
      </c>
      <c r="D48" s="145">
        <v>80</v>
      </c>
      <c r="E48" s="145" t="s">
        <v>71</v>
      </c>
      <c r="F48" s="145">
        <v>2</v>
      </c>
      <c r="G48" s="145"/>
      <c r="H48" s="145"/>
      <c r="I48" s="145">
        <v>1.8</v>
      </c>
      <c r="J48" s="145" t="s">
        <v>86</v>
      </c>
      <c r="K48" s="145" t="s">
        <v>89</v>
      </c>
      <c r="L48" s="145" t="s">
        <v>339</v>
      </c>
      <c r="M48" s="145"/>
      <c r="N48" s="145" t="s">
        <v>695</v>
      </c>
      <c r="O48" s="145"/>
      <c r="P48" s="145"/>
      <c r="Q48" s="146"/>
      <c r="R48" s="37">
        <v>6</v>
      </c>
      <c r="S48" s="42" t="s">
        <v>47</v>
      </c>
      <c r="T48" s="15"/>
      <c r="U48" s="15"/>
      <c r="V48" s="15"/>
      <c r="W48" s="15"/>
      <c r="X48" s="15"/>
      <c r="Y48" s="15"/>
      <c r="Z48" s="15"/>
      <c r="AA48" s="1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idden="1" x14ac:dyDescent="0.25">
      <c r="A49" s="219">
        <v>36</v>
      </c>
      <c r="B49" s="145" t="s">
        <v>79</v>
      </c>
      <c r="C49" s="145">
        <v>251</v>
      </c>
      <c r="D49" s="145">
        <v>77</v>
      </c>
      <c r="E49" s="145" t="s">
        <v>86</v>
      </c>
      <c r="F49" s="145">
        <v>3</v>
      </c>
      <c r="G49" s="145"/>
      <c r="H49" s="145"/>
      <c r="I49" s="145">
        <v>1.5</v>
      </c>
      <c r="J49" s="145" t="s">
        <v>86</v>
      </c>
      <c r="K49" s="145" t="s">
        <v>89</v>
      </c>
      <c r="L49" s="145" t="s">
        <v>339</v>
      </c>
      <c r="M49" s="145"/>
      <c r="N49" s="145" t="s">
        <v>47</v>
      </c>
      <c r="O49" s="145"/>
      <c r="P49" s="145"/>
      <c r="Q49" s="146"/>
      <c r="R49" s="37">
        <v>6</v>
      </c>
      <c r="S49" s="42" t="s">
        <v>47</v>
      </c>
      <c r="T49" s="15"/>
      <c r="U49" s="15"/>
      <c r="V49" s="15"/>
      <c r="W49" s="15"/>
      <c r="X49" s="15"/>
      <c r="Y49" s="15"/>
      <c r="Z49" s="15"/>
      <c r="AA49" s="1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idden="1" x14ac:dyDescent="0.25">
      <c r="A50" s="219">
        <v>37</v>
      </c>
      <c r="B50" s="145" t="s">
        <v>150</v>
      </c>
      <c r="C50" s="145">
        <v>96</v>
      </c>
      <c r="D50" s="145">
        <v>85</v>
      </c>
      <c r="E50" s="145" t="s">
        <v>71</v>
      </c>
      <c r="F50" s="145">
        <v>4</v>
      </c>
      <c r="G50" s="145">
        <v>50</v>
      </c>
      <c r="H50" s="145" t="s">
        <v>107</v>
      </c>
      <c r="I50" s="145">
        <v>0.4</v>
      </c>
      <c r="J50" s="145" t="s">
        <v>89</v>
      </c>
      <c r="K50" s="145" t="s">
        <v>86</v>
      </c>
      <c r="L50" s="145" t="s">
        <v>339</v>
      </c>
      <c r="M50" s="145" t="s">
        <v>164</v>
      </c>
      <c r="N50" s="145" t="s">
        <v>695</v>
      </c>
      <c r="O50" s="145">
        <v>27</v>
      </c>
      <c r="P50" s="145" t="s">
        <v>121</v>
      </c>
      <c r="Q50" s="146"/>
      <c r="R50" s="37">
        <v>6</v>
      </c>
      <c r="S50" s="42" t="s">
        <v>47</v>
      </c>
      <c r="T50" s="15"/>
      <c r="U50" s="15"/>
      <c r="V50" s="15"/>
      <c r="W50" s="15"/>
      <c r="X50" s="15"/>
      <c r="Y50" s="15"/>
      <c r="Z50" s="15"/>
      <c r="AA50" s="1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idden="1" x14ac:dyDescent="0.25">
      <c r="A51" s="219">
        <v>38</v>
      </c>
      <c r="B51" s="145" t="s">
        <v>150</v>
      </c>
      <c r="C51" s="145">
        <v>89</v>
      </c>
      <c r="D51" s="145">
        <v>80</v>
      </c>
      <c r="E51" s="145" t="s">
        <v>71</v>
      </c>
      <c r="F51" s="145">
        <v>2</v>
      </c>
      <c r="G51" s="145">
        <v>70</v>
      </c>
      <c r="H51" s="145" t="s">
        <v>107</v>
      </c>
      <c r="I51" s="145">
        <v>1</v>
      </c>
      <c r="J51" s="145" t="s">
        <v>89</v>
      </c>
      <c r="K51" s="145" t="s">
        <v>86</v>
      </c>
      <c r="L51" s="145" t="s">
        <v>339</v>
      </c>
      <c r="M51" s="145" t="s">
        <v>164</v>
      </c>
      <c r="N51" s="145" t="s">
        <v>47</v>
      </c>
      <c r="O51" s="145">
        <v>25.26</v>
      </c>
      <c r="P51" s="145"/>
      <c r="Q51" s="146"/>
      <c r="R51" s="37">
        <v>6</v>
      </c>
      <c r="S51" s="42" t="s">
        <v>47</v>
      </c>
      <c r="T51" s="15"/>
      <c r="U51" s="15"/>
      <c r="V51" s="15"/>
      <c r="W51" s="15"/>
      <c r="X51" s="15"/>
      <c r="Y51" s="15"/>
      <c r="Z51" s="15"/>
      <c r="AA51" s="1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idden="1" x14ac:dyDescent="0.25">
      <c r="A52" s="219">
        <v>39</v>
      </c>
      <c r="B52" s="145" t="s">
        <v>79</v>
      </c>
      <c r="C52" s="145">
        <v>245</v>
      </c>
      <c r="D52" s="145">
        <v>83</v>
      </c>
      <c r="E52" s="145" t="s">
        <v>86</v>
      </c>
      <c r="F52" s="145">
        <v>1</v>
      </c>
      <c r="G52" s="145"/>
      <c r="H52" s="145"/>
      <c r="I52" s="145">
        <v>0.4</v>
      </c>
      <c r="J52" s="145" t="s">
        <v>89</v>
      </c>
      <c r="K52" s="145" t="s">
        <v>89</v>
      </c>
      <c r="L52" s="145" t="s">
        <v>339</v>
      </c>
      <c r="M52" s="145"/>
      <c r="N52" s="145" t="s">
        <v>47</v>
      </c>
      <c r="O52" s="145">
        <v>24</v>
      </c>
      <c r="P52" s="145" t="s">
        <v>76</v>
      </c>
      <c r="Q52" s="146"/>
      <c r="R52" s="37">
        <v>6</v>
      </c>
      <c r="S52" s="42" t="s">
        <v>47</v>
      </c>
      <c r="T52" s="15"/>
      <c r="U52" s="15"/>
      <c r="V52" s="15"/>
      <c r="W52" s="15"/>
      <c r="X52" s="15"/>
      <c r="Y52" s="15"/>
      <c r="Z52" s="15"/>
      <c r="AA52" s="1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idden="1" x14ac:dyDescent="0.25">
      <c r="A53" s="219">
        <v>40</v>
      </c>
      <c r="B53" s="145" t="s">
        <v>79</v>
      </c>
      <c r="C53" s="145">
        <v>33</v>
      </c>
      <c r="D53" s="145">
        <v>42</v>
      </c>
      <c r="E53" s="145" t="s">
        <v>121</v>
      </c>
      <c r="F53" s="145">
        <v>3</v>
      </c>
      <c r="G53" s="145"/>
      <c r="H53" s="145"/>
      <c r="I53" s="145">
        <v>1.5</v>
      </c>
      <c r="J53" s="145" t="s">
        <v>89</v>
      </c>
      <c r="K53" s="145" t="s">
        <v>89</v>
      </c>
      <c r="L53" s="145" t="s">
        <v>339</v>
      </c>
      <c r="M53" s="145"/>
      <c r="N53" s="145" t="s">
        <v>165</v>
      </c>
      <c r="O53" s="145" t="s">
        <v>153</v>
      </c>
      <c r="P53" s="145" t="s">
        <v>121</v>
      </c>
      <c r="Q53" s="146" t="s">
        <v>158</v>
      </c>
      <c r="R53" s="37">
        <v>6</v>
      </c>
      <c r="S53" s="42" t="s">
        <v>47</v>
      </c>
      <c r="T53" s="15"/>
      <c r="U53" s="15"/>
      <c r="V53" s="15"/>
      <c r="W53" s="15"/>
      <c r="X53" s="15"/>
      <c r="Y53" s="15"/>
      <c r="Z53" s="15"/>
      <c r="AA53" s="15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idden="1" x14ac:dyDescent="0.25">
      <c r="A54" s="219">
        <v>41</v>
      </c>
      <c r="B54" s="145" t="s">
        <v>79</v>
      </c>
      <c r="C54" s="145">
        <v>25</v>
      </c>
      <c r="D54" s="145">
        <v>46</v>
      </c>
      <c r="E54" s="145" t="s">
        <v>163</v>
      </c>
      <c r="F54" s="145">
        <v>2</v>
      </c>
      <c r="G54" s="145"/>
      <c r="H54" s="145"/>
      <c r="I54" s="145">
        <v>0.7</v>
      </c>
      <c r="J54" s="145" t="s">
        <v>89</v>
      </c>
      <c r="K54" s="145" t="s">
        <v>89</v>
      </c>
      <c r="L54" s="145" t="s">
        <v>339</v>
      </c>
      <c r="M54" s="145"/>
      <c r="N54" s="145" t="s">
        <v>47</v>
      </c>
      <c r="O54" s="145" t="s">
        <v>169</v>
      </c>
      <c r="P54" s="145" t="s">
        <v>121</v>
      </c>
      <c r="Q54" s="146"/>
      <c r="R54" s="37">
        <v>6</v>
      </c>
      <c r="S54" s="42" t="s">
        <v>667</v>
      </c>
      <c r="T54" s="15"/>
      <c r="U54" s="15"/>
      <c r="V54" s="15"/>
      <c r="W54" s="15"/>
      <c r="X54" s="15"/>
      <c r="Y54" s="15"/>
      <c r="Z54" s="15"/>
      <c r="AA54" s="1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219">
        <v>42</v>
      </c>
      <c r="B55" s="145" t="s">
        <v>79</v>
      </c>
      <c r="C55" s="145">
        <v>33</v>
      </c>
      <c r="D55" s="145">
        <v>39</v>
      </c>
      <c r="E55" s="145" t="s">
        <v>163</v>
      </c>
      <c r="F55" s="145">
        <v>2</v>
      </c>
      <c r="G55" s="145"/>
      <c r="H55" s="145"/>
      <c r="I55" s="145">
        <v>0.7</v>
      </c>
      <c r="J55" s="145" t="s">
        <v>89</v>
      </c>
      <c r="K55" s="145" t="s">
        <v>89</v>
      </c>
      <c r="L55" s="145" t="s">
        <v>339</v>
      </c>
      <c r="M55" s="145"/>
      <c r="N55" s="145" t="s">
        <v>47</v>
      </c>
      <c r="O55" s="145" t="s">
        <v>170</v>
      </c>
      <c r="P55" s="145" t="s">
        <v>121</v>
      </c>
      <c r="Q55" s="146"/>
      <c r="R55" s="37">
        <v>6</v>
      </c>
      <c r="S55" s="42" t="s">
        <v>667</v>
      </c>
      <c r="T55" s="15"/>
      <c r="U55" s="15"/>
      <c r="V55" s="15"/>
      <c r="W55" s="15"/>
      <c r="X55" s="15"/>
      <c r="Y55" s="15"/>
      <c r="Z55" s="15"/>
      <c r="AA55" s="15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219">
        <v>43</v>
      </c>
      <c r="B56" s="145" t="s">
        <v>79</v>
      </c>
      <c r="C56" s="145">
        <v>21</v>
      </c>
      <c r="D56" s="145">
        <v>28</v>
      </c>
      <c r="E56" s="145" t="s">
        <v>163</v>
      </c>
      <c r="F56" s="145">
        <v>0</v>
      </c>
      <c r="G56" s="145"/>
      <c r="H56" s="145"/>
      <c r="I56" s="145">
        <v>0.5</v>
      </c>
      <c r="J56" s="145" t="s">
        <v>89</v>
      </c>
      <c r="K56" s="145" t="s">
        <v>89</v>
      </c>
      <c r="L56" s="145" t="s">
        <v>339</v>
      </c>
      <c r="M56" s="145"/>
      <c r="N56" s="145" t="s">
        <v>47</v>
      </c>
      <c r="O56" s="145" t="s">
        <v>171</v>
      </c>
      <c r="P56" s="145" t="s">
        <v>121</v>
      </c>
      <c r="Q56" s="146"/>
      <c r="R56" s="37">
        <v>6</v>
      </c>
      <c r="S56" s="42" t="s">
        <v>667</v>
      </c>
      <c r="T56" s="15"/>
      <c r="U56" s="15"/>
      <c r="V56" s="15"/>
      <c r="W56" s="15"/>
      <c r="X56" s="15"/>
      <c r="Y56" s="15"/>
      <c r="Z56" s="15"/>
      <c r="AA56" s="1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219">
        <v>44</v>
      </c>
      <c r="B57" s="145" t="s">
        <v>79</v>
      </c>
      <c r="C57" s="145">
        <v>244</v>
      </c>
      <c r="D57" s="145">
        <v>70</v>
      </c>
      <c r="E57" s="145" t="s">
        <v>141</v>
      </c>
      <c r="F57" s="145">
        <v>5</v>
      </c>
      <c r="G57" s="145"/>
      <c r="H57" s="145"/>
      <c r="I57" s="145">
        <v>1.2</v>
      </c>
      <c r="J57" s="145" t="s">
        <v>89</v>
      </c>
      <c r="K57" s="145" t="s">
        <v>86</v>
      </c>
      <c r="L57" s="145" t="s">
        <v>339</v>
      </c>
      <c r="M57" s="145"/>
      <c r="N57" s="145" t="s">
        <v>695</v>
      </c>
      <c r="O57" s="145" t="s">
        <v>172</v>
      </c>
      <c r="P57" s="145" t="s">
        <v>121</v>
      </c>
      <c r="Q57" s="146"/>
      <c r="R57" s="37">
        <v>6</v>
      </c>
      <c r="S57" s="42" t="s">
        <v>667</v>
      </c>
      <c r="T57" s="15"/>
      <c r="U57" s="15"/>
      <c r="V57" s="15"/>
      <c r="W57" s="15"/>
      <c r="X57" s="15"/>
      <c r="Y57" s="15"/>
      <c r="Z57" s="15"/>
      <c r="AA57" s="15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219">
        <v>45</v>
      </c>
      <c r="B58" s="145" t="s">
        <v>79</v>
      </c>
      <c r="C58" s="145">
        <v>242</v>
      </c>
      <c r="D58" s="145">
        <v>82</v>
      </c>
      <c r="E58" s="145" t="s">
        <v>141</v>
      </c>
      <c r="F58" s="145">
        <v>2</v>
      </c>
      <c r="G58" s="145"/>
      <c r="H58" s="145"/>
      <c r="I58" s="145">
        <v>1.2</v>
      </c>
      <c r="J58" s="145" t="s">
        <v>86</v>
      </c>
      <c r="K58" s="145" t="s">
        <v>86</v>
      </c>
      <c r="L58" s="145" t="s">
        <v>339</v>
      </c>
      <c r="M58" s="145"/>
      <c r="N58" s="145" t="s">
        <v>47</v>
      </c>
      <c r="O58" s="145" t="s">
        <v>173</v>
      </c>
      <c r="P58" s="145" t="s">
        <v>121</v>
      </c>
      <c r="Q58" s="146" t="s">
        <v>168</v>
      </c>
      <c r="R58" s="37">
        <v>6</v>
      </c>
      <c r="S58" s="42" t="s">
        <v>667</v>
      </c>
      <c r="T58" s="15"/>
      <c r="U58" s="15"/>
      <c r="V58" s="15"/>
      <c r="W58" s="15"/>
      <c r="X58" s="15"/>
      <c r="Y58" s="15"/>
      <c r="Z58" s="15"/>
      <c r="AA58" s="1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219">
        <v>46</v>
      </c>
      <c r="B59" s="145" t="s">
        <v>150</v>
      </c>
      <c r="C59" s="145">
        <v>66</v>
      </c>
      <c r="D59" s="145"/>
      <c r="E59" s="145"/>
      <c r="F59" s="145">
        <v>2</v>
      </c>
      <c r="G59" s="145">
        <v>15</v>
      </c>
      <c r="H59" s="145" t="s">
        <v>107</v>
      </c>
      <c r="I59" s="145">
        <v>0.3</v>
      </c>
      <c r="J59" s="145" t="s">
        <v>89</v>
      </c>
      <c r="K59" s="145" t="s">
        <v>89</v>
      </c>
      <c r="L59" s="145" t="s">
        <v>339</v>
      </c>
      <c r="M59" s="145" t="s">
        <v>179</v>
      </c>
      <c r="N59" s="145"/>
      <c r="O59" s="145" t="s">
        <v>174</v>
      </c>
      <c r="P59" s="145" t="s">
        <v>184</v>
      </c>
      <c r="Q59" s="145" t="s">
        <v>178</v>
      </c>
      <c r="R59" s="37">
        <v>7</v>
      </c>
      <c r="S59" s="42" t="s">
        <v>668</v>
      </c>
      <c r="T59" s="15"/>
      <c r="U59" s="15"/>
      <c r="V59" s="15"/>
      <c r="W59" s="15"/>
      <c r="X59" s="15"/>
      <c r="Y59" s="15"/>
      <c r="Z59" s="15"/>
      <c r="AA59" s="15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219">
        <v>47</v>
      </c>
      <c r="B60" s="145" t="s">
        <v>79</v>
      </c>
      <c r="C60" s="145">
        <v>243</v>
      </c>
      <c r="D60" s="145">
        <v>84</v>
      </c>
      <c r="E60" s="145" t="s">
        <v>86</v>
      </c>
      <c r="F60" s="145">
        <v>5</v>
      </c>
      <c r="G60" s="145"/>
      <c r="H60" s="145"/>
      <c r="I60" s="145">
        <v>1.2</v>
      </c>
      <c r="J60" s="145" t="s">
        <v>86</v>
      </c>
      <c r="K60" s="145" t="s">
        <v>89</v>
      </c>
      <c r="L60" s="145" t="s">
        <v>339</v>
      </c>
      <c r="M60" s="145"/>
      <c r="N60" s="145" t="s">
        <v>696</v>
      </c>
      <c r="O60" s="145" t="s">
        <v>174</v>
      </c>
      <c r="P60" s="145" t="s">
        <v>184</v>
      </c>
      <c r="Q60" s="146"/>
      <c r="R60" s="37">
        <v>7</v>
      </c>
      <c r="S60" s="42" t="s">
        <v>668</v>
      </c>
      <c r="T60" s="15"/>
      <c r="U60" s="15"/>
      <c r="V60" s="15"/>
      <c r="W60" s="15"/>
      <c r="X60" s="15"/>
      <c r="Y60" s="15"/>
      <c r="Z60" s="15"/>
      <c r="AA60" s="1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219">
        <v>48</v>
      </c>
      <c r="B61" s="145" t="s">
        <v>79</v>
      </c>
      <c r="C61" s="145">
        <v>242</v>
      </c>
      <c r="D61" s="145">
        <v>87</v>
      </c>
      <c r="E61" s="145" t="s">
        <v>86</v>
      </c>
      <c r="F61" s="145">
        <v>2</v>
      </c>
      <c r="G61" s="145"/>
      <c r="H61" s="145"/>
      <c r="I61" s="145">
        <v>1</v>
      </c>
      <c r="J61" s="145" t="s">
        <v>86</v>
      </c>
      <c r="K61" s="145" t="s">
        <v>89</v>
      </c>
      <c r="L61" s="145" t="s">
        <v>339</v>
      </c>
      <c r="M61" s="145"/>
      <c r="N61" s="145" t="s">
        <v>696</v>
      </c>
      <c r="O61" s="145" t="s">
        <v>174</v>
      </c>
      <c r="P61" s="145" t="s">
        <v>184</v>
      </c>
      <c r="Q61" s="146"/>
      <c r="R61" s="37">
        <v>7</v>
      </c>
      <c r="S61" s="42" t="s">
        <v>668</v>
      </c>
      <c r="T61" s="15"/>
      <c r="U61" s="15"/>
      <c r="V61" s="15"/>
      <c r="W61" s="15"/>
      <c r="X61" s="15"/>
      <c r="Y61" s="15"/>
      <c r="Z61" s="15"/>
      <c r="AA61" s="15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219">
        <v>49</v>
      </c>
      <c r="B62" s="145" t="s">
        <v>79</v>
      </c>
      <c r="C62" s="145">
        <v>151</v>
      </c>
      <c r="D62" s="145">
        <v>67</v>
      </c>
      <c r="E62" s="145" t="s">
        <v>82</v>
      </c>
      <c r="F62" s="145">
        <v>6</v>
      </c>
      <c r="G62" s="145">
        <v>0.5</v>
      </c>
      <c r="H62" s="145" t="s">
        <v>102</v>
      </c>
      <c r="I62" s="145">
        <v>1.5</v>
      </c>
      <c r="J62" s="145" t="s">
        <v>86</v>
      </c>
      <c r="K62" s="145" t="s">
        <v>89</v>
      </c>
      <c r="L62" s="145" t="s">
        <v>339</v>
      </c>
      <c r="M62" s="145"/>
      <c r="N62" s="145" t="s">
        <v>697</v>
      </c>
      <c r="O62" s="145" t="s">
        <v>174</v>
      </c>
      <c r="P62" s="145" t="s">
        <v>184</v>
      </c>
      <c r="Q62" s="146"/>
      <c r="R62" s="37">
        <v>7</v>
      </c>
      <c r="S62" s="42" t="s">
        <v>668</v>
      </c>
      <c r="T62" s="15"/>
      <c r="U62" s="15"/>
      <c r="V62" s="15"/>
      <c r="W62" s="15"/>
      <c r="X62" s="15"/>
      <c r="Y62" s="15"/>
      <c r="Z62" s="15"/>
      <c r="AA62" s="1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219">
        <v>50</v>
      </c>
      <c r="B63" s="145" t="s">
        <v>79</v>
      </c>
      <c r="C63" s="145">
        <v>180</v>
      </c>
      <c r="D63" s="145">
        <v>61</v>
      </c>
      <c r="E63" s="145" t="s">
        <v>82</v>
      </c>
      <c r="F63" s="145">
        <v>6</v>
      </c>
      <c r="G63" s="145">
        <v>0.1</v>
      </c>
      <c r="H63" s="145" t="s">
        <v>102</v>
      </c>
      <c r="I63" s="145">
        <v>1</v>
      </c>
      <c r="J63" s="145" t="s">
        <v>89</v>
      </c>
      <c r="K63" s="145" t="s">
        <v>89</v>
      </c>
      <c r="L63" s="145" t="s">
        <v>339</v>
      </c>
      <c r="M63" s="145"/>
      <c r="N63" s="145" t="s">
        <v>695</v>
      </c>
      <c r="O63" s="145" t="s">
        <v>174</v>
      </c>
      <c r="P63" s="145" t="s">
        <v>184</v>
      </c>
      <c r="Q63" s="146"/>
      <c r="R63" s="37">
        <v>7</v>
      </c>
      <c r="S63" s="42" t="s">
        <v>668</v>
      </c>
      <c r="T63" s="15"/>
      <c r="U63" s="15"/>
      <c r="V63" s="15"/>
      <c r="W63" s="15"/>
      <c r="X63" s="15"/>
      <c r="Y63" s="15"/>
      <c r="Z63" s="15"/>
      <c r="AA63" s="15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219">
        <v>51</v>
      </c>
      <c r="B64" s="145" t="s">
        <v>79</v>
      </c>
      <c r="C64" s="145">
        <v>153</v>
      </c>
      <c r="D64" s="145">
        <v>53</v>
      </c>
      <c r="E64" s="145" t="s">
        <v>82</v>
      </c>
      <c r="F64" s="145">
        <v>5</v>
      </c>
      <c r="G64" s="145"/>
      <c r="H64" s="145"/>
      <c r="I64" s="145">
        <v>0.7</v>
      </c>
      <c r="J64" s="145" t="s">
        <v>89</v>
      </c>
      <c r="K64" s="145" t="s">
        <v>89</v>
      </c>
      <c r="L64" s="145" t="s">
        <v>339</v>
      </c>
      <c r="M64" s="145"/>
      <c r="N64" s="145" t="s">
        <v>47</v>
      </c>
      <c r="O64" s="145" t="s">
        <v>174</v>
      </c>
      <c r="P64" s="145" t="s">
        <v>184</v>
      </c>
      <c r="Q64" s="146"/>
      <c r="R64" s="37">
        <v>7</v>
      </c>
      <c r="S64" s="42" t="s">
        <v>668</v>
      </c>
      <c r="T64" s="15"/>
      <c r="U64" s="15"/>
      <c r="V64" s="15"/>
      <c r="W64" s="15"/>
      <c r="X64" s="15"/>
      <c r="Y64" s="15"/>
      <c r="Z64" s="15"/>
      <c r="AA64" s="1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219">
        <v>52</v>
      </c>
      <c r="B65" s="145" t="s">
        <v>79</v>
      </c>
      <c r="C65" s="145">
        <v>121</v>
      </c>
      <c r="D65" s="145">
        <v>42</v>
      </c>
      <c r="E65" s="145" t="s">
        <v>86</v>
      </c>
      <c r="F65" s="145">
        <v>2</v>
      </c>
      <c r="G65" s="145"/>
      <c r="H65" s="145"/>
      <c r="I65" s="145">
        <v>1.2</v>
      </c>
      <c r="J65" s="145" t="s">
        <v>86</v>
      </c>
      <c r="K65" s="145" t="s">
        <v>89</v>
      </c>
      <c r="L65" s="145" t="s">
        <v>339</v>
      </c>
      <c r="M65" s="145" t="s">
        <v>122</v>
      </c>
      <c r="N65" s="145" t="s">
        <v>142</v>
      </c>
      <c r="O65" s="145" t="s">
        <v>174</v>
      </c>
      <c r="P65" s="145" t="s">
        <v>184</v>
      </c>
      <c r="Q65" s="146"/>
      <c r="R65" s="37">
        <v>7</v>
      </c>
      <c r="S65" s="42" t="s">
        <v>668</v>
      </c>
      <c r="T65" s="15"/>
      <c r="U65" s="15"/>
      <c r="V65" s="15"/>
      <c r="W65" s="15"/>
      <c r="X65" s="15"/>
      <c r="Y65" s="15"/>
      <c r="Z65" s="15"/>
      <c r="AA65" s="15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219">
        <v>53</v>
      </c>
      <c r="B66" s="145" t="s">
        <v>79</v>
      </c>
      <c r="C66" s="145">
        <v>334</v>
      </c>
      <c r="D66" s="145">
        <v>72</v>
      </c>
      <c r="E66" s="145" t="s">
        <v>121</v>
      </c>
      <c r="F66" s="145">
        <v>2</v>
      </c>
      <c r="G66" s="145">
        <v>0.1</v>
      </c>
      <c r="H66" s="145" t="s">
        <v>102</v>
      </c>
      <c r="I66" s="145">
        <v>0.4</v>
      </c>
      <c r="J66" s="145" t="s">
        <v>89</v>
      </c>
      <c r="K66" s="145" t="s">
        <v>89</v>
      </c>
      <c r="L66" s="145" t="s">
        <v>339</v>
      </c>
      <c r="M66" s="145"/>
      <c r="N66" s="145" t="s">
        <v>698</v>
      </c>
      <c r="O66" s="145" t="s">
        <v>174</v>
      </c>
      <c r="P66" s="145" t="s">
        <v>184</v>
      </c>
      <c r="Q66" s="146"/>
      <c r="R66" s="37">
        <v>7</v>
      </c>
      <c r="S66" s="42" t="s">
        <v>668</v>
      </c>
      <c r="T66" s="15"/>
      <c r="U66" s="15"/>
      <c r="V66" s="15"/>
      <c r="W66" s="15"/>
      <c r="X66" s="15"/>
      <c r="Y66" s="15"/>
      <c r="Z66" s="15"/>
      <c r="AA66" s="1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25.5" x14ac:dyDescent="0.25">
      <c r="A67" s="219">
        <v>54</v>
      </c>
      <c r="B67" s="145" t="s">
        <v>79</v>
      </c>
      <c r="C67" s="145">
        <v>156</v>
      </c>
      <c r="D67" s="145">
        <v>83</v>
      </c>
      <c r="E67" s="145" t="s">
        <v>82</v>
      </c>
      <c r="F67" s="145">
        <v>5</v>
      </c>
      <c r="G67" s="145"/>
      <c r="H67" s="145"/>
      <c r="I67" s="145">
        <v>0.7</v>
      </c>
      <c r="J67" s="145" t="s">
        <v>89</v>
      </c>
      <c r="K67" s="145" t="s">
        <v>89</v>
      </c>
      <c r="L67" s="145" t="s">
        <v>339</v>
      </c>
      <c r="M67" s="145"/>
      <c r="N67" s="145" t="s">
        <v>142</v>
      </c>
      <c r="O67" s="145" t="s">
        <v>174</v>
      </c>
      <c r="P67" s="145" t="s">
        <v>184</v>
      </c>
      <c r="Q67" s="146" t="s">
        <v>180</v>
      </c>
      <c r="R67" s="37">
        <v>7</v>
      </c>
      <c r="S67" s="42" t="s">
        <v>668</v>
      </c>
      <c r="T67" s="15"/>
      <c r="U67" s="15"/>
      <c r="V67" s="15"/>
      <c r="W67" s="15"/>
      <c r="X67" s="15"/>
      <c r="Y67" s="15"/>
      <c r="Z67" s="15"/>
      <c r="AA67" s="15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219">
        <v>55</v>
      </c>
      <c r="B68" s="145" t="s">
        <v>120</v>
      </c>
      <c r="C68" s="145">
        <v>249</v>
      </c>
      <c r="D68" s="145">
        <v>83</v>
      </c>
      <c r="E68" s="145" t="s">
        <v>86</v>
      </c>
      <c r="F68" s="145"/>
      <c r="G68" s="145"/>
      <c r="H68" s="145"/>
      <c r="I68" s="145"/>
      <c r="J68" s="145"/>
      <c r="K68" s="145"/>
      <c r="L68" s="145" t="s">
        <v>339</v>
      </c>
      <c r="M68" s="145"/>
      <c r="N68" s="145"/>
      <c r="O68" s="145" t="s">
        <v>174</v>
      </c>
      <c r="P68" s="145" t="s">
        <v>184</v>
      </c>
      <c r="Q68" s="146"/>
      <c r="R68" s="37">
        <v>7</v>
      </c>
      <c r="S68" s="42" t="s">
        <v>668</v>
      </c>
      <c r="T68" s="15"/>
      <c r="U68" s="15"/>
      <c r="V68" s="15"/>
      <c r="W68" s="15"/>
      <c r="X68" s="15"/>
      <c r="Y68" s="15"/>
      <c r="Z68" s="15"/>
      <c r="AA68" s="1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219">
        <v>56</v>
      </c>
      <c r="B69" s="145" t="s">
        <v>79</v>
      </c>
      <c r="C69" s="145">
        <v>155</v>
      </c>
      <c r="D69" s="145">
        <v>83</v>
      </c>
      <c r="E69" s="145" t="s">
        <v>82</v>
      </c>
      <c r="F69" s="145">
        <v>1</v>
      </c>
      <c r="G69" s="145"/>
      <c r="H69" s="145"/>
      <c r="I69" s="145">
        <v>0.5</v>
      </c>
      <c r="J69" s="145" t="s">
        <v>89</v>
      </c>
      <c r="K69" s="145" t="s">
        <v>89</v>
      </c>
      <c r="L69" s="145" t="s">
        <v>339</v>
      </c>
      <c r="M69" s="145"/>
      <c r="N69" s="145" t="s">
        <v>142</v>
      </c>
      <c r="O69" s="145" t="s">
        <v>174</v>
      </c>
      <c r="P69" s="145" t="s">
        <v>184</v>
      </c>
      <c r="Q69" s="146"/>
      <c r="R69" s="37">
        <v>7</v>
      </c>
      <c r="S69" s="42" t="s">
        <v>668</v>
      </c>
      <c r="T69" s="15"/>
      <c r="U69" s="15"/>
      <c r="V69" s="15"/>
      <c r="W69" s="15"/>
      <c r="X69" s="15"/>
      <c r="Y69" s="15"/>
      <c r="Z69" s="15"/>
      <c r="AA69" s="15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219">
        <v>57</v>
      </c>
      <c r="B70" s="145" t="s">
        <v>79</v>
      </c>
      <c r="C70" s="145">
        <v>316</v>
      </c>
      <c r="D70" s="145">
        <v>30</v>
      </c>
      <c r="E70" s="145" t="s">
        <v>121</v>
      </c>
      <c r="F70" s="145">
        <v>1</v>
      </c>
      <c r="G70" s="145"/>
      <c r="H70" s="145"/>
      <c r="I70" s="145">
        <v>1</v>
      </c>
      <c r="J70" s="145" t="s">
        <v>86</v>
      </c>
      <c r="K70" s="145" t="s">
        <v>89</v>
      </c>
      <c r="L70" s="145" t="s">
        <v>339</v>
      </c>
      <c r="M70" s="145"/>
      <c r="N70" s="145" t="s">
        <v>149</v>
      </c>
      <c r="O70" s="145" t="s">
        <v>175</v>
      </c>
      <c r="P70" s="145" t="s">
        <v>247</v>
      </c>
      <c r="Q70" s="146"/>
      <c r="R70" s="37">
        <v>7</v>
      </c>
      <c r="S70" s="42" t="s">
        <v>668</v>
      </c>
      <c r="T70" s="15"/>
      <c r="U70" s="15"/>
      <c r="V70" s="15"/>
      <c r="W70" s="15"/>
      <c r="X70" s="15"/>
      <c r="Y70" s="15"/>
      <c r="Z70" s="15"/>
      <c r="AA70" s="1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219">
        <v>58</v>
      </c>
      <c r="B71" s="145" t="s">
        <v>79</v>
      </c>
      <c r="C71" s="145">
        <v>143</v>
      </c>
      <c r="D71" s="145">
        <v>80</v>
      </c>
      <c r="E71" s="145" t="s">
        <v>82</v>
      </c>
      <c r="F71" s="145">
        <v>3</v>
      </c>
      <c r="G71" s="145"/>
      <c r="H71" s="145"/>
      <c r="I71" s="145">
        <v>1.5</v>
      </c>
      <c r="J71" s="145" t="s">
        <v>86</v>
      </c>
      <c r="K71" s="145" t="s">
        <v>89</v>
      </c>
      <c r="L71" s="145" t="s">
        <v>339</v>
      </c>
      <c r="M71" s="145"/>
      <c r="N71" s="145" t="s">
        <v>142</v>
      </c>
      <c r="O71" s="145" t="s">
        <v>175</v>
      </c>
      <c r="P71" s="145" t="s">
        <v>247</v>
      </c>
      <c r="Q71" s="146"/>
      <c r="R71" s="37">
        <v>7</v>
      </c>
      <c r="S71" s="42" t="s">
        <v>668</v>
      </c>
      <c r="T71" s="15"/>
      <c r="U71" s="15"/>
      <c r="V71" s="15"/>
      <c r="W71" s="15"/>
      <c r="X71" s="15"/>
      <c r="Y71" s="15"/>
      <c r="Z71" s="15"/>
      <c r="AA71" s="15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219">
        <v>59</v>
      </c>
      <c r="B72" s="145" t="s">
        <v>79</v>
      </c>
      <c r="C72" s="145">
        <v>183</v>
      </c>
      <c r="D72" s="145">
        <v>48</v>
      </c>
      <c r="E72" s="145" t="s">
        <v>121</v>
      </c>
      <c r="F72" s="145">
        <v>2</v>
      </c>
      <c r="G72" s="145"/>
      <c r="H72" s="145"/>
      <c r="I72" s="145">
        <v>0.6</v>
      </c>
      <c r="J72" s="145" t="s">
        <v>89</v>
      </c>
      <c r="K72" s="145" t="s">
        <v>89</v>
      </c>
      <c r="L72" s="145" t="s">
        <v>339</v>
      </c>
      <c r="M72" s="145"/>
      <c r="N72" s="145" t="s">
        <v>142</v>
      </c>
      <c r="O72" s="145" t="s">
        <v>175</v>
      </c>
      <c r="P72" s="145" t="s">
        <v>247</v>
      </c>
      <c r="Q72" s="146"/>
      <c r="R72" s="37">
        <v>7</v>
      </c>
      <c r="S72" s="42" t="s">
        <v>668</v>
      </c>
      <c r="T72" s="15"/>
      <c r="U72" s="15"/>
      <c r="V72" s="15"/>
      <c r="W72" s="15"/>
      <c r="X72" s="15"/>
      <c r="Y72" s="15"/>
      <c r="Z72" s="15"/>
      <c r="AA72" s="1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219">
        <v>60</v>
      </c>
      <c r="B73" s="145" t="s">
        <v>79</v>
      </c>
      <c r="C73" s="145">
        <v>190</v>
      </c>
      <c r="D73" s="145">
        <v>76</v>
      </c>
      <c r="E73" s="145" t="s">
        <v>121</v>
      </c>
      <c r="F73" s="145">
        <v>1</v>
      </c>
      <c r="G73" s="145"/>
      <c r="H73" s="145"/>
      <c r="I73" s="145">
        <v>0.4</v>
      </c>
      <c r="J73" s="145" t="s">
        <v>89</v>
      </c>
      <c r="K73" s="145" t="s">
        <v>89</v>
      </c>
      <c r="L73" s="145" t="s">
        <v>339</v>
      </c>
      <c r="M73" s="145"/>
      <c r="N73" s="145" t="s">
        <v>142</v>
      </c>
      <c r="O73" s="145" t="s">
        <v>175</v>
      </c>
      <c r="P73" s="145" t="s">
        <v>247</v>
      </c>
      <c r="Q73" s="146"/>
      <c r="R73" s="37">
        <v>7</v>
      </c>
      <c r="S73" s="42" t="s">
        <v>668</v>
      </c>
      <c r="T73" s="15"/>
      <c r="U73" s="15"/>
      <c r="V73" s="15"/>
      <c r="W73" s="15"/>
      <c r="X73" s="15"/>
      <c r="Y73" s="15"/>
      <c r="Z73" s="15"/>
      <c r="AA73" s="15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219">
        <v>61</v>
      </c>
      <c r="B74" s="145" t="s">
        <v>79</v>
      </c>
      <c r="C74" s="145">
        <v>49</v>
      </c>
      <c r="D74" s="145">
        <v>80</v>
      </c>
      <c r="E74" s="145" t="s">
        <v>82</v>
      </c>
      <c r="F74" s="145">
        <v>8</v>
      </c>
      <c r="G74" s="145">
        <v>1</v>
      </c>
      <c r="H74" s="145" t="s">
        <v>102</v>
      </c>
      <c r="I74" s="145">
        <v>2</v>
      </c>
      <c r="J74" s="145" t="s">
        <v>86</v>
      </c>
      <c r="K74" s="145" t="s">
        <v>89</v>
      </c>
      <c r="L74" s="145" t="s">
        <v>339</v>
      </c>
      <c r="M74" s="145" t="s">
        <v>122</v>
      </c>
      <c r="N74" s="145" t="s">
        <v>695</v>
      </c>
      <c r="O74" s="145" t="s">
        <v>175</v>
      </c>
      <c r="P74" s="145" t="s">
        <v>247</v>
      </c>
      <c r="Q74" s="146"/>
      <c r="R74" s="37">
        <v>7</v>
      </c>
      <c r="S74" s="42" t="s">
        <v>668</v>
      </c>
      <c r="T74" s="15"/>
      <c r="U74" s="15"/>
      <c r="V74" s="15"/>
      <c r="W74" s="15"/>
      <c r="X74" s="15"/>
      <c r="Y74" s="15"/>
      <c r="Z74" s="15"/>
      <c r="AA74" s="1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219">
        <v>62</v>
      </c>
      <c r="B75" s="145" t="s">
        <v>79</v>
      </c>
      <c r="C75" s="145">
        <v>78</v>
      </c>
      <c r="D75" s="145">
        <v>81</v>
      </c>
      <c r="E75" s="145" t="s">
        <v>71</v>
      </c>
      <c r="F75" s="145">
        <v>3</v>
      </c>
      <c r="G75" s="145"/>
      <c r="H75" s="145"/>
      <c r="I75" s="145">
        <v>0.5</v>
      </c>
      <c r="J75" s="145" t="s">
        <v>89</v>
      </c>
      <c r="K75" s="145" t="s">
        <v>89</v>
      </c>
      <c r="L75" s="145" t="s">
        <v>339</v>
      </c>
      <c r="M75" s="145" t="s">
        <v>122</v>
      </c>
      <c r="N75" s="145" t="s">
        <v>47</v>
      </c>
      <c r="O75" s="145" t="s">
        <v>175</v>
      </c>
      <c r="P75" s="145" t="s">
        <v>247</v>
      </c>
      <c r="Q75" s="146"/>
      <c r="R75" s="37">
        <v>7</v>
      </c>
      <c r="S75" s="42" t="s">
        <v>668</v>
      </c>
      <c r="T75" s="15"/>
      <c r="U75" s="15"/>
      <c r="V75" s="15"/>
      <c r="W75" s="15"/>
      <c r="X75" s="15"/>
      <c r="Y75" s="15"/>
      <c r="Z75" s="15"/>
      <c r="AA75" s="15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25.5" x14ac:dyDescent="0.25">
      <c r="A76" s="219">
        <v>63</v>
      </c>
      <c r="B76" s="145" t="s">
        <v>79</v>
      </c>
      <c r="C76" s="145">
        <v>321</v>
      </c>
      <c r="D76" s="145">
        <v>47</v>
      </c>
      <c r="E76" s="145" t="s">
        <v>121</v>
      </c>
      <c r="F76" s="145">
        <v>2</v>
      </c>
      <c r="G76" s="145">
        <v>1</v>
      </c>
      <c r="H76" s="145" t="s">
        <v>102</v>
      </c>
      <c r="I76" s="145">
        <v>1.5</v>
      </c>
      <c r="J76" s="145" t="s">
        <v>86</v>
      </c>
      <c r="K76" s="145" t="s">
        <v>89</v>
      </c>
      <c r="L76" s="145" t="s">
        <v>339</v>
      </c>
      <c r="M76" s="145" t="s">
        <v>122</v>
      </c>
      <c r="N76" s="145" t="s">
        <v>149</v>
      </c>
      <c r="O76" s="145" t="s">
        <v>175</v>
      </c>
      <c r="P76" s="145" t="s">
        <v>247</v>
      </c>
      <c r="Q76" s="146" t="s">
        <v>182</v>
      </c>
      <c r="R76" s="37">
        <v>7</v>
      </c>
      <c r="S76" s="42" t="s">
        <v>668</v>
      </c>
      <c r="T76" s="15"/>
      <c r="U76" s="15"/>
      <c r="V76" s="15"/>
      <c r="W76" s="15"/>
      <c r="X76" s="15"/>
      <c r="Y76" s="15"/>
      <c r="Z76" s="15"/>
      <c r="AA76" s="1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219">
        <v>64</v>
      </c>
      <c r="B77" s="145" t="s">
        <v>79</v>
      </c>
      <c r="C77" s="145">
        <v>324</v>
      </c>
      <c r="D77" s="145">
        <v>40</v>
      </c>
      <c r="E77" s="145" t="s">
        <v>121</v>
      </c>
      <c r="F77" s="145">
        <v>4</v>
      </c>
      <c r="G77" s="145">
        <v>1</v>
      </c>
      <c r="H77" s="145" t="s">
        <v>102</v>
      </c>
      <c r="I77" s="145">
        <v>2.5</v>
      </c>
      <c r="J77" s="145" t="s">
        <v>86</v>
      </c>
      <c r="K77" s="145" t="s">
        <v>89</v>
      </c>
      <c r="L77" s="145" t="s">
        <v>339</v>
      </c>
      <c r="M77" s="145" t="s">
        <v>122</v>
      </c>
      <c r="N77" s="145" t="s">
        <v>149</v>
      </c>
      <c r="O77" s="145" t="s">
        <v>175</v>
      </c>
      <c r="P77" s="145" t="s">
        <v>247</v>
      </c>
      <c r="Q77" s="146" t="s">
        <v>181</v>
      </c>
      <c r="R77" s="37">
        <v>7</v>
      </c>
      <c r="S77" s="42" t="s">
        <v>668</v>
      </c>
      <c r="T77" s="15"/>
      <c r="U77" s="15"/>
      <c r="V77" s="15"/>
      <c r="W77" s="15"/>
      <c r="X77" s="15"/>
      <c r="Y77" s="15"/>
      <c r="Z77" s="15"/>
      <c r="AA77" s="1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219">
        <v>65</v>
      </c>
      <c r="B78" s="145" t="s">
        <v>79</v>
      </c>
      <c r="C78" s="145">
        <v>328</v>
      </c>
      <c r="D78" s="145">
        <v>32</v>
      </c>
      <c r="E78" s="145" t="s">
        <v>121</v>
      </c>
      <c r="F78" s="145">
        <v>2</v>
      </c>
      <c r="G78" s="145">
        <v>1</v>
      </c>
      <c r="H78" s="145" t="s">
        <v>102</v>
      </c>
      <c r="I78" s="145">
        <v>0.5</v>
      </c>
      <c r="J78" s="145" t="s">
        <v>89</v>
      </c>
      <c r="K78" s="145" t="s">
        <v>89</v>
      </c>
      <c r="L78" s="145" t="s">
        <v>339</v>
      </c>
      <c r="M78" s="145" t="s">
        <v>122</v>
      </c>
      <c r="N78" s="145" t="s">
        <v>149</v>
      </c>
      <c r="O78" s="145" t="s">
        <v>175</v>
      </c>
      <c r="P78" s="145" t="s">
        <v>247</v>
      </c>
      <c r="Q78" s="146"/>
      <c r="R78" s="37">
        <v>7</v>
      </c>
      <c r="S78" s="42" t="s">
        <v>668</v>
      </c>
      <c r="T78" s="15"/>
      <c r="U78" s="15"/>
      <c r="V78" s="15"/>
      <c r="W78" s="15"/>
      <c r="X78" s="15"/>
      <c r="Y78" s="15"/>
      <c r="Z78" s="15"/>
      <c r="AA78" s="1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219">
        <v>66</v>
      </c>
      <c r="B79" s="145" t="s">
        <v>79</v>
      </c>
      <c r="C79" s="145">
        <v>289</v>
      </c>
      <c r="D79" s="145">
        <v>74</v>
      </c>
      <c r="E79" s="145" t="s">
        <v>121</v>
      </c>
      <c r="F79" s="145">
        <v>1</v>
      </c>
      <c r="G79" s="145"/>
      <c r="H79" s="145"/>
      <c r="I79" s="145">
        <v>0.5</v>
      </c>
      <c r="J79" s="145" t="s">
        <v>89</v>
      </c>
      <c r="K79" s="145" t="s">
        <v>86</v>
      </c>
      <c r="L79" s="145" t="s">
        <v>339</v>
      </c>
      <c r="M79" s="145" t="s">
        <v>122</v>
      </c>
      <c r="N79" s="145" t="s">
        <v>47</v>
      </c>
      <c r="O79" s="145" t="s">
        <v>175</v>
      </c>
      <c r="P79" s="145" t="s">
        <v>247</v>
      </c>
      <c r="Q79" s="146"/>
      <c r="R79" s="37">
        <v>7</v>
      </c>
      <c r="S79" s="42" t="s">
        <v>668</v>
      </c>
      <c r="T79" s="15"/>
      <c r="U79" s="15"/>
      <c r="V79" s="15"/>
      <c r="W79" s="15"/>
      <c r="X79" s="15"/>
      <c r="Y79" s="15"/>
      <c r="Z79" s="15"/>
      <c r="AA79" s="15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219">
        <v>67</v>
      </c>
      <c r="B80" s="145" t="s">
        <v>79</v>
      </c>
      <c r="C80" s="145">
        <v>250</v>
      </c>
      <c r="D80" s="145">
        <v>77</v>
      </c>
      <c r="E80" s="145" t="s">
        <v>86</v>
      </c>
      <c r="F80" s="145">
        <v>2</v>
      </c>
      <c r="G80" s="145">
        <v>10</v>
      </c>
      <c r="H80" s="145" t="s">
        <v>107</v>
      </c>
      <c r="I80" s="145">
        <v>4</v>
      </c>
      <c r="J80" s="145" t="s">
        <v>86</v>
      </c>
      <c r="K80" s="145" t="s">
        <v>86</v>
      </c>
      <c r="L80" s="145" t="s">
        <v>339</v>
      </c>
      <c r="M80" s="145" t="s">
        <v>122</v>
      </c>
      <c r="N80" s="145" t="s">
        <v>47</v>
      </c>
      <c r="O80" s="145" t="s">
        <v>175</v>
      </c>
      <c r="P80" s="145" t="s">
        <v>247</v>
      </c>
      <c r="Q80" s="146" t="s">
        <v>183</v>
      </c>
      <c r="R80" s="37">
        <v>7</v>
      </c>
      <c r="S80" s="42" t="s">
        <v>668</v>
      </c>
      <c r="T80" s="15"/>
      <c r="U80" s="15"/>
      <c r="V80" s="15"/>
      <c r="W80" s="15"/>
      <c r="X80" s="15"/>
      <c r="Y80" s="15"/>
      <c r="Z80" s="15"/>
      <c r="AA80" s="1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219">
        <v>68</v>
      </c>
      <c r="B81" s="145" t="s">
        <v>79</v>
      </c>
      <c r="C81" s="145">
        <v>246</v>
      </c>
      <c r="D81" s="145">
        <v>78</v>
      </c>
      <c r="E81" s="145" t="s">
        <v>86</v>
      </c>
      <c r="F81" s="145">
        <v>2</v>
      </c>
      <c r="G81" s="145">
        <v>1</v>
      </c>
      <c r="H81" s="145" t="s">
        <v>102</v>
      </c>
      <c r="I81" s="145">
        <v>1</v>
      </c>
      <c r="J81" s="145" t="s">
        <v>89</v>
      </c>
      <c r="K81" s="145" t="s">
        <v>89</v>
      </c>
      <c r="L81" s="145" t="s">
        <v>339</v>
      </c>
      <c r="M81" s="145" t="s">
        <v>122</v>
      </c>
      <c r="N81" s="145" t="s">
        <v>47</v>
      </c>
      <c r="O81" s="145" t="s">
        <v>175</v>
      </c>
      <c r="P81" s="145" t="s">
        <v>247</v>
      </c>
      <c r="Q81" s="146"/>
      <c r="R81" s="37">
        <v>7</v>
      </c>
      <c r="S81" s="42" t="s">
        <v>668</v>
      </c>
      <c r="T81" s="15"/>
      <c r="U81" s="15"/>
      <c r="V81" s="15"/>
      <c r="W81" s="15"/>
      <c r="X81" s="15"/>
      <c r="Y81" s="15"/>
      <c r="Z81" s="15"/>
      <c r="AA81" s="15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219">
        <v>69</v>
      </c>
      <c r="B82" s="145" t="s">
        <v>79</v>
      </c>
      <c r="C82" s="145">
        <v>254</v>
      </c>
      <c r="D82" s="145"/>
      <c r="E82" s="145"/>
      <c r="F82" s="145">
        <v>3</v>
      </c>
      <c r="G82" s="145">
        <v>1</v>
      </c>
      <c r="H82" s="145" t="s">
        <v>102</v>
      </c>
      <c r="I82" s="145">
        <v>2</v>
      </c>
      <c r="J82" s="145" t="s">
        <v>86</v>
      </c>
      <c r="K82" s="145" t="s">
        <v>89</v>
      </c>
      <c r="L82" s="145" t="s">
        <v>339</v>
      </c>
      <c r="M82" s="145" t="s">
        <v>122</v>
      </c>
      <c r="N82" s="145" t="s">
        <v>47</v>
      </c>
      <c r="O82" s="145" t="s">
        <v>175</v>
      </c>
      <c r="P82" s="145" t="s">
        <v>247</v>
      </c>
      <c r="Q82" s="146"/>
      <c r="R82" s="37">
        <v>7</v>
      </c>
      <c r="S82" s="42" t="s">
        <v>668</v>
      </c>
      <c r="T82" s="15"/>
      <c r="U82" s="15"/>
      <c r="V82" s="15"/>
      <c r="W82" s="15"/>
      <c r="X82" s="15"/>
      <c r="Y82" s="15"/>
      <c r="Z82" s="15"/>
      <c r="AA82" s="1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219">
        <v>70</v>
      </c>
      <c r="B83" s="145" t="s">
        <v>79</v>
      </c>
      <c r="C83" s="145">
        <v>245</v>
      </c>
      <c r="D83" s="145">
        <v>82</v>
      </c>
      <c r="E83" s="145" t="s">
        <v>86</v>
      </c>
      <c r="F83" s="145">
        <v>3</v>
      </c>
      <c r="G83" s="145"/>
      <c r="H83" s="145"/>
      <c r="I83" s="145">
        <v>1.5</v>
      </c>
      <c r="J83" s="145" t="s">
        <v>89</v>
      </c>
      <c r="K83" s="145" t="s">
        <v>89</v>
      </c>
      <c r="L83" s="145" t="s">
        <v>339</v>
      </c>
      <c r="M83" s="145" t="s">
        <v>124</v>
      </c>
      <c r="N83" s="145" t="s">
        <v>47</v>
      </c>
      <c r="O83" s="145" t="s">
        <v>175</v>
      </c>
      <c r="P83" s="145" t="s">
        <v>247</v>
      </c>
      <c r="Q83" s="146"/>
      <c r="R83" s="37">
        <v>7</v>
      </c>
      <c r="S83" s="42" t="s">
        <v>668</v>
      </c>
      <c r="T83" s="15"/>
      <c r="U83" s="15"/>
      <c r="V83" s="15"/>
      <c r="W83" s="15"/>
      <c r="X83" s="15"/>
      <c r="Y83" s="15"/>
      <c r="Z83" s="15"/>
      <c r="AA83" s="15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219">
        <v>71</v>
      </c>
      <c r="B84" s="145" t="s">
        <v>79</v>
      </c>
      <c r="C84" s="145">
        <v>246</v>
      </c>
      <c r="D84" s="145">
        <v>83</v>
      </c>
      <c r="E84" s="145" t="s">
        <v>86</v>
      </c>
      <c r="F84" s="145">
        <v>6</v>
      </c>
      <c r="G84" s="145">
        <v>1</v>
      </c>
      <c r="H84" s="145" t="s">
        <v>102</v>
      </c>
      <c r="I84" s="145">
        <v>2.5</v>
      </c>
      <c r="J84" s="145" t="s">
        <v>86</v>
      </c>
      <c r="K84" s="145" t="s">
        <v>86</v>
      </c>
      <c r="L84" s="145" t="s">
        <v>339</v>
      </c>
      <c r="M84" s="145" t="s">
        <v>122</v>
      </c>
      <c r="N84" s="145" t="s">
        <v>47</v>
      </c>
      <c r="O84" s="145" t="s">
        <v>175</v>
      </c>
      <c r="P84" s="145" t="s">
        <v>247</v>
      </c>
      <c r="Q84" s="146"/>
      <c r="R84" s="37">
        <v>7</v>
      </c>
      <c r="S84" s="42" t="s">
        <v>668</v>
      </c>
      <c r="T84" s="15"/>
      <c r="U84" s="15"/>
      <c r="V84" s="15"/>
      <c r="W84" s="15"/>
      <c r="X84" s="15"/>
      <c r="Y84" s="15"/>
      <c r="Z84" s="15"/>
      <c r="AA84" s="1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219">
        <v>72</v>
      </c>
      <c r="B85" s="145" t="s">
        <v>79</v>
      </c>
      <c r="C85" s="145">
        <v>246</v>
      </c>
      <c r="D85" s="145">
        <v>85</v>
      </c>
      <c r="E85" s="145" t="s">
        <v>86</v>
      </c>
      <c r="F85" s="145">
        <v>7</v>
      </c>
      <c r="G85" s="145">
        <v>1</v>
      </c>
      <c r="H85" s="145" t="s">
        <v>102</v>
      </c>
      <c r="I85" s="145">
        <v>2.4</v>
      </c>
      <c r="J85" s="145" t="s">
        <v>86</v>
      </c>
      <c r="K85" s="145" t="s">
        <v>89</v>
      </c>
      <c r="L85" s="145" t="s">
        <v>339</v>
      </c>
      <c r="M85" s="145" t="s">
        <v>122</v>
      </c>
      <c r="N85" s="145" t="s">
        <v>47</v>
      </c>
      <c r="O85" s="145" t="s">
        <v>175</v>
      </c>
      <c r="P85" s="145" t="s">
        <v>247</v>
      </c>
      <c r="Q85" s="146"/>
      <c r="R85" s="37">
        <v>7</v>
      </c>
      <c r="S85" s="42" t="s">
        <v>668</v>
      </c>
      <c r="T85" s="15"/>
      <c r="U85" s="15"/>
      <c r="V85" s="15"/>
      <c r="W85" s="15"/>
      <c r="X85" s="15"/>
      <c r="Y85" s="15"/>
      <c r="Z85" s="15"/>
      <c r="AA85" s="1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219">
        <v>73</v>
      </c>
      <c r="B86" s="145" t="s">
        <v>79</v>
      </c>
      <c r="C86" s="145">
        <v>304</v>
      </c>
      <c r="D86" s="145">
        <v>30</v>
      </c>
      <c r="E86" s="145" t="s">
        <v>121</v>
      </c>
      <c r="F86" s="145">
        <v>2</v>
      </c>
      <c r="G86" s="145"/>
      <c r="H86" s="145"/>
      <c r="I86" s="145">
        <v>1</v>
      </c>
      <c r="J86" s="145" t="s">
        <v>89</v>
      </c>
      <c r="K86" s="145" t="s">
        <v>89</v>
      </c>
      <c r="L86" s="145" t="s">
        <v>339</v>
      </c>
      <c r="M86" s="145" t="s">
        <v>122</v>
      </c>
      <c r="N86" s="145" t="s">
        <v>149</v>
      </c>
      <c r="O86" s="145" t="s">
        <v>175</v>
      </c>
      <c r="P86" s="145" t="s">
        <v>247</v>
      </c>
      <c r="Q86" s="146"/>
      <c r="R86" s="37">
        <v>7</v>
      </c>
      <c r="S86" s="42" t="s">
        <v>668</v>
      </c>
      <c r="T86" s="15"/>
      <c r="U86" s="15"/>
      <c r="V86" s="15"/>
      <c r="W86" s="15"/>
      <c r="X86" s="15"/>
      <c r="Y86" s="15"/>
      <c r="Z86" s="15"/>
      <c r="AA86" s="1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219">
        <v>74</v>
      </c>
      <c r="B87" s="145" t="s">
        <v>79</v>
      </c>
      <c r="C87" s="145">
        <v>283</v>
      </c>
      <c r="D87" s="145">
        <v>42</v>
      </c>
      <c r="E87" s="145" t="s">
        <v>86</v>
      </c>
      <c r="F87" s="145">
        <v>2</v>
      </c>
      <c r="G87" s="145"/>
      <c r="H87" s="145"/>
      <c r="I87" s="145">
        <v>1.2</v>
      </c>
      <c r="J87" s="145" t="s">
        <v>89</v>
      </c>
      <c r="K87" s="145" t="s">
        <v>89</v>
      </c>
      <c r="L87" s="145" t="s">
        <v>339</v>
      </c>
      <c r="M87" s="145" t="s">
        <v>122</v>
      </c>
      <c r="N87" s="145" t="s">
        <v>149</v>
      </c>
      <c r="O87" s="145" t="s">
        <v>175</v>
      </c>
      <c r="P87" s="145" t="s">
        <v>247</v>
      </c>
      <c r="Q87" s="146"/>
      <c r="R87" s="37">
        <v>7</v>
      </c>
      <c r="S87" s="42" t="s">
        <v>668</v>
      </c>
      <c r="T87" s="15"/>
      <c r="U87" s="15"/>
      <c r="V87" s="15"/>
      <c r="W87" s="15"/>
      <c r="X87" s="15"/>
      <c r="Y87" s="15"/>
      <c r="Z87" s="15"/>
      <c r="AA87" s="1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219">
        <v>75</v>
      </c>
      <c r="B88" s="145" t="s">
        <v>79</v>
      </c>
      <c r="C88" s="145">
        <v>35</v>
      </c>
      <c r="D88" s="145">
        <v>58</v>
      </c>
      <c r="E88" s="145" t="s">
        <v>163</v>
      </c>
      <c r="F88" s="145">
        <v>3</v>
      </c>
      <c r="G88" s="145"/>
      <c r="H88" s="145"/>
      <c r="I88" s="145">
        <v>0.5</v>
      </c>
      <c r="J88" s="145" t="s">
        <v>89</v>
      </c>
      <c r="K88" s="145" t="s">
        <v>89</v>
      </c>
      <c r="L88" s="145" t="s">
        <v>339</v>
      </c>
      <c r="M88" s="145"/>
      <c r="N88" s="145" t="s">
        <v>47</v>
      </c>
      <c r="O88" s="145" t="s">
        <v>175</v>
      </c>
      <c r="P88" s="145" t="s">
        <v>247</v>
      </c>
      <c r="Q88" s="146"/>
      <c r="R88" s="37">
        <v>7</v>
      </c>
      <c r="S88" s="42" t="s">
        <v>668</v>
      </c>
      <c r="T88" s="15"/>
      <c r="U88" s="15"/>
      <c r="V88" s="15"/>
      <c r="W88" s="15"/>
      <c r="X88" s="15"/>
      <c r="Y88" s="15"/>
      <c r="Z88" s="15"/>
      <c r="AA88" s="1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5">
      <c r="A89" s="219">
        <v>76</v>
      </c>
      <c r="B89" s="145" t="s">
        <v>79</v>
      </c>
      <c r="C89" s="145">
        <v>312</v>
      </c>
      <c r="D89" s="145">
        <v>35</v>
      </c>
      <c r="E89" s="145" t="s">
        <v>121</v>
      </c>
      <c r="F89" s="145">
        <v>2</v>
      </c>
      <c r="G89" s="145"/>
      <c r="H89" s="145"/>
      <c r="I89" s="145">
        <v>0.4</v>
      </c>
      <c r="J89" s="145" t="s">
        <v>184</v>
      </c>
      <c r="K89" s="145" t="s">
        <v>89</v>
      </c>
      <c r="L89" s="145" t="s">
        <v>339</v>
      </c>
      <c r="M89" s="145"/>
      <c r="N89" s="145" t="s">
        <v>149</v>
      </c>
      <c r="O89" s="145" t="s">
        <v>175</v>
      </c>
      <c r="P89" s="145" t="s">
        <v>247</v>
      </c>
      <c r="Q89" s="146"/>
      <c r="R89" s="37">
        <v>7</v>
      </c>
      <c r="S89" s="42" t="s">
        <v>668</v>
      </c>
      <c r="T89" s="15"/>
      <c r="U89" s="15"/>
      <c r="V89" s="15"/>
      <c r="W89" s="15"/>
      <c r="X89" s="15"/>
      <c r="Y89" s="15"/>
      <c r="Z89" s="15"/>
      <c r="AA89" s="1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219">
        <v>77</v>
      </c>
      <c r="B90" s="145" t="s">
        <v>79</v>
      </c>
      <c r="C90" s="145">
        <v>314</v>
      </c>
      <c r="D90" s="145">
        <v>40</v>
      </c>
      <c r="E90" s="145" t="s">
        <v>121</v>
      </c>
      <c r="F90" s="145">
        <v>2</v>
      </c>
      <c r="G90" s="145"/>
      <c r="H90" s="145"/>
      <c r="I90" s="145">
        <v>2</v>
      </c>
      <c r="J90" s="145" t="s">
        <v>86</v>
      </c>
      <c r="K90" s="145" t="s">
        <v>89</v>
      </c>
      <c r="L90" s="145" t="s">
        <v>339</v>
      </c>
      <c r="M90" s="145"/>
      <c r="N90" s="145" t="s">
        <v>149</v>
      </c>
      <c r="O90" s="145" t="s">
        <v>175</v>
      </c>
      <c r="P90" s="145" t="s">
        <v>247</v>
      </c>
      <c r="Q90" s="146"/>
      <c r="R90" s="37">
        <v>7</v>
      </c>
      <c r="S90" s="42" t="s">
        <v>668</v>
      </c>
      <c r="T90" s="15"/>
      <c r="U90" s="15"/>
      <c r="V90" s="15"/>
      <c r="W90" s="15"/>
      <c r="X90" s="15"/>
      <c r="Y90" s="15"/>
      <c r="Z90" s="15"/>
      <c r="AA90" s="1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219">
        <v>78</v>
      </c>
      <c r="B91" s="145" t="s">
        <v>79</v>
      </c>
      <c r="C91" s="145">
        <v>336</v>
      </c>
      <c r="D91" s="145">
        <v>88</v>
      </c>
      <c r="E91" s="145" t="s">
        <v>121</v>
      </c>
      <c r="F91" s="145">
        <v>7</v>
      </c>
      <c r="G91" s="145"/>
      <c r="H91" s="145"/>
      <c r="I91" s="145">
        <v>3</v>
      </c>
      <c r="J91" s="145" t="s">
        <v>89</v>
      </c>
      <c r="K91" s="145" t="s">
        <v>86</v>
      </c>
      <c r="L91" s="145" t="s">
        <v>339</v>
      </c>
      <c r="M91" s="145" t="s">
        <v>122</v>
      </c>
      <c r="N91" s="145" t="s">
        <v>695</v>
      </c>
      <c r="O91" s="145" t="s">
        <v>175</v>
      </c>
      <c r="P91" s="145" t="s">
        <v>247</v>
      </c>
      <c r="Q91" s="146"/>
      <c r="R91" s="37">
        <v>7</v>
      </c>
      <c r="S91" s="42" t="s">
        <v>668</v>
      </c>
      <c r="T91" s="15"/>
      <c r="U91" s="15"/>
      <c r="V91" s="15"/>
      <c r="W91" s="15"/>
      <c r="X91" s="15"/>
      <c r="Y91" s="15"/>
      <c r="Z91" s="15"/>
      <c r="AA91" s="1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5">
      <c r="A92" s="219">
        <v>79</v>
      </c>
      <c r="B92" s="145" t="s">
        <v>79</v>
      </c>
      <c r="C92" s="145">
        <v>151</v>
      </c>
      <c r="D92" s="145"/>
      <c r="E92" s="145"/>
      <c r="F92" s="145">
        <v>2</v>
      </c>
      <c r="G92" s="145"/>
      <c r="H92" s="145"/>
      <c r="I92" s="145">
        <v>1</v>
      </c>
      <c r="J92" s="145" t="s">
        <v>86</v>
      </c>
      <c r="K92" s="145" t="s">
        <v>89</v>
      </c>
      <c r="L92" s="145" t="s">
        <v>339</v>
      </c>
      <c r="M92" s="145"/>
      <c r="N92" s="145" t="s">
        <v>47</v>
      </c>
      <c r="O92" s="145" t="s">
        <v>175</v>
      </c>
      <c r="P92" s="145" t="s">
        <v>247</v>
      </c>
      <c r="Q92" s="146"/>
      <c r="R92" s="37">
        <v>7</v>
      </c>
      <c r="S92" s="42" t="s">
        <v>668</v>
      </c>
      <c r="T92" s="15"/>
      <c r="U92" s="15"/>
      <c r="V92" s="15"/>
      <c r="W92" s="15"/>
      <c r="X92" s="15"/>
      <c r="Y92" s="15"/>
      <c r="Z92" s="15"/>
      <c r="AA92" s="1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5">
      <c r="A93" s="219">
        <v>80</v>
      </c>
      <c r="B93" s="145" t="s">
        <v>79</v>
      </c>
      <c r="C93" s="145">
        <v>256</v>
      </c>
      <c r="D93" s="145">
        <v>81</v>
      </c>
      <c r="E93" s="145" t="s">
        <v>86</v>
      </c>
      <c r="F93" s="145">
        <v>9</v>
      </c>
      <c r="G93" s="145">
        <v>5</v>
      </c>
      <c r="H93" s="145" t="s">
        <v>107</v>
      </c>
      <c r="I93" s="145">
        <v>5</v>
      </c>
      <c r="J93" s="145" t="s">
        <v>86</v>
      </c>
      <c r="K93" s="145" t="s">
        <v>89</v>
      </c>
      <c r="L93" s="145" t="s">
        <v>339</v>
      </c>
      <c r="M93" s="145" t="s">
        <v>124</v>
      </c>
      <c r="N93" s="145" t="s">
        <v>47</v>
      </c>
      <c r="O93" s="145" t="s">
        <v>175</v>
      </c>
      <c r="P93" s="145" t="s">
        <v>248</v>
      </c>
      <c r="Q93" s="146" t="s">
        <v>187</v>
      </c>
      <c r="R93" s="37">
        <v>7</v>
      </c>
      <c r="S93" s="42" t="s">
        <v>668</v>
      </c>
      <c r="T93" s="15"/>
      <c r="U93" s="15"/>
      <c r="V93" s="15"/>
      <c r="W93" s="15"/>
      <c r="X93" s="15"/>
      <c r="Y93" s="15"/>
      <c r="Z93" s="15"/>
      <c r="AA93" s="15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219">
        <v>81</v>
      </c>
      <c r="B94" s="145" t="s">
        <v>79</v>
      </c>
      <c r="C94" s="145">
        <v>255</v>
      </c>
      <c r="D94" s="145">
        <v>84</v>
      </c>
      <c r="E94" s="145" t="s">
        <v>86</v>
      </c>
      <c r="F94" s="145">
        <v>6</v>
      </c>
      <c r="G94" s="145">
        <v>2</v>
      </c>
      <c r="H94" s="145" t="s">
        <v>107</v>
      </c>
      <c r="I94" s="145">
        <v>2.5</v>
      </c>
      <c r="J94" s="145" t="s">
        <v>89</v>
      </c>
      <c r="K94" s="145" t="s">
        <v>89</v>
      </c>
      <c r="L94" s="145" t="s">
        <v>339</v>
      </c>
      <c r="M94" s="145" t="s">
        <v>124</v>
      </c>
      <c r="N94" s="145" t="s">
        <v>47</v>
      </c>
      <c r="O94" s="145" t="s">
        <v>175</v>
      </c>
      <c r="P94" s="145" t="s">
        <v>248</v>
      </c>
      <c r="Q94" s="146"/>
      <c r="R94" s="37">
        <v>7</v>
      </c>
      <c r="S94" s="42" t="s">
        <v>668</v>
      </c>
      <c r="T94" s="15"/>
      <c r="U94" s="15"/>
      <c r="V94" s="15"/>
      <c r="W94" s="15"/>
      <c r="X94" s="15"/>
      <c r="Y94" s="15"/>
      <c r="Z94" s="15"/>
      <c r="AA94" s="15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5">
      <c r="A95" s="219">
        <v>82</v>
      </c>
      <c r="B95" s="145" t="s">
        <v>79</v>
      </c>
      <c r="C95" s="145">
        <v>252</v>
      </c>
      <c r="D95" s="145">
        <v>89</v>
      </c>
      <c r="E95" s="145" t="s">
        <v>86</v>
      </c>
      <c r="F95" s="145">
        <v>0</v>
      </c>
      <c r="G95" s="145">
        <v>12</v>
      </c>
      <c r="H95" s="145" t="s">
        <v>107</v>
      </c>
      <c r="I95" s="145">
        <v>1.5</v>
      </c>
      <c r="J95" s="145" t="s">
        <v>89</v>
      </c>
      <c r="K95" s="145" t="s">
        <v>89</v>
      </c>
      <c r="L95" s="145" t="s">
        <v>339</v>
      </c>
      <c r="M95" s="145" t="s">
        <v>164</v>
      </c>
      <c r="N95" s="145" t="s">
        <v>47</v>
      </c>
      <c r="O95" s="145" t="s">
        <v>176</v>
      </c>
      <c r="P95" s="145" t="s">
        <v>98</v>
      </c>
      <c r="Q95" s="146" t="s">
        <v>186</v>
      </c>
      <c r="R95" s="37">
        <v>7</v>
      </c>
      <c r="S95" s="42" t="s">
        <v>668</v>
      </c>
      <c r="T95" s="15"/>
      <c r="U95" s="15"/>
      <c r="V95" s="15"/>
      <c r="W95" s="15"/>
      <c r="X95" s="15"/>
      <c r="Y95" s="15"/>
      <c r="Z95" s="15"/>
      <c r="AA95" s="15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25.5" x14ac:dyDescent="0.25">
      <c r="A96" s="219">
        <v>83</v>
      </c>
      <c r="B96" s="145" t="s">
        <v>79</v>
      </c>
      <c r="C96" s="145">
        <v>250</v>
      </c>
      <c r="D96" s="145">
        <v>90</v>
      </c>
      <c r="E96" s="145"/>
      <c r="F96" s="145">
        <v>2</v>
      </c>
      <c r="G96" s="145">
        <v>15</v>
      </c>
      <c r="H96" s="145" t="s">
        <v>107</v>
      </c>
      <c r="I96" s="145">
        <v>5</v>
      </c>
      <c r="J96" s="145" t="s">
        <v>89</v>
      </c>
      <c r="K96" s="145" t="s">
        <v>89</v>
      </c>
      <c r="L96" s="145" t="s">
        <v>339</v>
      </c>
      <c r="M96" s="145" t="s">
        <v>164</v>
      </c>
      <c r="N96" s="145" t="s">
        <v>695</v>
      </c>
      <c r="O96" s="145" t="s">
        <v>176</v>
      </c>
      <c r="P96" s="145" t="s">
        <v>98</v>
      </c>
      <c r="Q96" s="146" t="s">
        <v>188</v>
      </c>
      <c r="R96" s="37">
        <v>7</v>
      </c>
      <c r="S96" s="42" t="s">
        <v>668</v>
      </c>
      <c r="T96" s="15"/>
      <c r="U96" s="15"/>
      <c r="V96" s="15"/>
      <c r="W96" s="15"/>
      <c r="X96" s="15"/>
      <c r="Y96" s="15"/>
      <c r="Z96" s="15"/>
      <c r="AA96" s="15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5">
      <c r="A97" s="219">
        <v>84</v>
      </c>
      <c r="B97" s="145" t="s">
        <v>79</v>
      </c>
      <c r="C97" s="145">
        <v>232</v>
      </c>
      <c r="D97" s="145">
        <v>88</v>
      </c>
      <c r="E97" s="145" t="s">
        <v>86</v>
      </c>
      <c r="F97" s="145">
        <v>1</v>
      </c>
      <c r="G97" s="145">
        <v>1</v>
      </c>
      <c r="H97" s="145" t="s">
        <v>102</v>
      </c>
      <c r="I97" s="145">
        <v>1.8</v>
      </c>
      <c r="J97" s="145" t="s">
        <v>89</v>
      </c>
      <c r="K97" s="145" t="s">
        <v>89</v>
      </c>
      <c r="L97" s="145" t="s">
        <v>138</v>
      </c>
      <c r="M97" s="145" t="s">
        <v>185</v>
      </c>
      <c r="N97" s="145" t="s">
        <v>47</v>
      </c>
      <c r="O97" s="145" t="s">
        <v>176</v>
      </c>
      <c r="P97" s="145" t="s">
        <v>98</v>
      </c>
      <c r="Q97" s="146"/>
      <c r="R97" s="37">
        <v>7</v>
      </c>
      <c r="S97" s="42" t="s">
        <v>668</v>
      </c>
      <c r="T97" s="15"/>
      <c r="U97" s="15"/>
      <c r="V97" s="15"/>
      <c r="W97" s="15"/>
      <c r="X97" s="15"/>
      <c r="Y97" s="15"/>
      <c r="Z97" s="15"/>
      <c r="AA97" s="15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5">
      <c r="A98" s="219">
        <v>85</v>
      </c>
      <c r="B98" s="145" t="s">
        <v>79</v>
      </c>
      <c r="C98" s="145">
        <v>264</v>
      </c>
      <c r="D98" s="145">
        <v>52</v>
      </c>
      <c r="E98" s="145" t="s">
        <v>86</v>
      </c>
      <c r="F98" s="145">
        <v>5</v>
      </c>
      <c r="G98" s="145">
        <v>2</v>
      </c>
      <c r="H98" s="145" t="s">
        <v>102</v>
      </c>
      <c r="I98" s="145">
        <v>4</v>
      </c>
      <c r="J98" s="145" t="s">
        <v>86</v>
      </c>
      <c r="K98" s="145" t="s">
        <v>86</v>
      </c>
      <c r="L98" s="145" t="s">
        <v>138</v>
      </c>
      <c r="M98" s="145" t="s">
        <v>185</v>
      </c>
      <c r="N98" s="145" t="s">
        <v>142</v>
      </c>
      <c r="O98" s="145" t="s">
        <v>176</v>
      </c>
      <c r="P98" s="145" t="s">
        <v>98</v>
      </c>
      <c r="Q98" s="53"/>
      <c r="R98" s="37">
        <v>7</v>
      </c>
      <c r="S98" s="42" t="s">
        <v>668</v>
      </c>
      <c r="T98" s="15"/>
      <c r="U98" s="15"/>
      <c r="V98" s="15"/>
      <c r="W98" s="15"/>
      <c r="X98" s="15"/>
      <c r="Y98" s="15"/>
      <c r="Z98" s="15"/>
      <c r="AA98" s="15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219">
        <v>86</v>
      </c>
      <c r="B99" s="145" t="s">
        <v>79</v>
      </c>
      <c r="C99" s="145">
        <v>319</v>
      </c>
      <c r="D99" s="145">
        <v>42</v>
      </c>
      <c r="E99" s="145" t="s">
        <v>121</v>
      </c>
      <c r="F99" s="145">
        <v>4</v>
      </c>
      <c r="G99" s="145">
        <v>0.5</v>
      </c>
      <c r="H99" s="145" t="s">
        <v>102</v>
      </c>
      <c r="I99" s="145">
        <v>1.5</v>
      </c>
      <c r="J99" s="145" t="s">
        <v>184</v>
      </c>
      <c r="K99" s="145" t="s">
        <v>184</v>
      </c>
      <c r="L99" s="145" t="s">
        <v>138</v>
      </c>
      <c r="M99" s="145" t="s">
        <v>190</v>
      </c>
      <c r="N99" s="145" t="s">
        <v>149</v>
      </c>
      <c r="O99" s="145" t="s">
        <v>176</v>
      </c>
      <c r="P99" s="145" t="s">
        <v>98</v>
      </c>
      <c r="Q99" s="146"/>
      <c r="R99" s="37">
        <v>7</v>
      </c>
      <c r="S99" s="42" t="s">
        <v>668</v>
      </c>
      <c r="T99" s="15"/>
      <c r="U99" s="15"/>
      <c r="V99" s="15"/>
      <c r="W99" s="15"/>
      <c r="X99" s="15"/>
      <c r="Y99" s="15"/>
      <c r="Z99" s="15"/>
      <c r="AA99" s="15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5">
      <c r="A100" s="219">
        <v>87</v>
      </c>
      <c r="B100" s="145" t="s">
        <v>79</v>
      </c>
      <c r="C100" s="145">
        <v>326</v>
      </c>
      <c r="D100" s="145"/>
      <c r="E100" s="145"/>
      <c r="F100" s="145">
        <v>6</v>
      </c>
      <c r="G100" s="145"/>
      <c r="H100" s="145"/>
      <c r="I100" s="145">
        <v>1.5</v>
      </c>
      <c r="J100" s="145" t="s">
        <v>184</v>
      </c>
      <c r="K100" s="145" t="s">
        <v>184</v>
      </c>
      <c r="L100" s="145" t="s">
        <v>138</v>
      </c>
      <c r="M100" s="145" t="s">
        <v>190</v>
      </c>
      <c r="N100" s="145" t="s">
        <v>142</v>
      </c>
      <c r="O100" s="145" t="s">
        <v>176</v>
      </c>
      <c r="P100" s="145" t="s">
        <v>98</v>
      </c>
      <c r="Q100" s="146" t="s">
        <v>191</v>
      </c>
      <c r="R100" s="37">
        <v>7</v>
      </c>
      <c r="S100" s="42" t="s">
        <v>668</v>
      </c>
      <c r="T100" s="15"/>
      <c r="U100" s="15"/>
      <c r="V100" s="15"/>
      <c r="W100" s="15"/>
      <c r="X100" s="15"/>
      <c r="Y100" s="15"/>
      <c r="Z100" s="15"/>
      <c r="AA100" s="15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5">
      <c r="A101" s="219">
        <v>88</v>
      </c>
      <c r="B101" s="145" t="s">
        <v>79</v>
      </c>
      <c r="C101" s="145">
        <v>331</v>
      </c>
      <c r="D101" s="145">
        <v>89</v>
      </c>
      <c r="E101" s="145" t="s">
        <v>121</v>
      </c>
      <c r="F101" s="145">
        <v>2</v>
      </c>
      <c r="G101" s="145"/>
      <c r="H101" s="145"/>
      <c r="I101" s="145">
        <v>0.5</v>
      </c>
      <c r="J101" s="145" t="s">
        <v>184</v>
      </c>
      <c r="K101" s="145" t="s">
        <v>184</v>
      </c>
      <c r="L101" s="145" t="s">
        <v>138</v>
      </c>
      <c r="M101" s="145" t="s">
        <v>190</v>
      </c>
      <c r="N101" s="145" t="s">
        <v>47</v>
      </c>
      <c r="O101" s="145" t="s">
        <v>176</v>
      </c>
      <c r="P101" s="145" t="s">
        <v>98</v>
      </c>
      <c r="Q101" s="146"/>
      <c r="R101" s="37">
        <v>7</v>
      </c>
      <c r="S101" s="42" t="s">
        <v>668</v>
      </c>
      <c r="T101" s="15"/>
      <c r="U101" s="15"/>
      <c r="V101" s="15"/>
      <c r="W101" s="15"/>
      <c r="X101" s="15"/>
      <c r="Y101" s="15"/>
      <c r="Z101" s="15"/>
      <c r="AA101" s="15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A102" s="219">
        <v>89</v>
      </c>
      <c r="B102" s="145" t="s">
        <v>79</v>
      </c>
      <c r="C102" s="145">
        <v>333</v>
      </c>
      <c r="D102" s="145">
        <v>86</v>
      </c>
      <c r="E102" s="145" t="s">
        <v>121</v>
      </c>
      <c r="F102" s="145">
        <v>6</v>
      </c>
      <c r="G102" s="145"/>
      <c r="H102" s="145"/>
      <c r="I102" s="145">
        <v>0.5</v>
      </c>
      <c r="J102" s="145" t="s">
        <v>89</v>
      </c>
      <c r="K102" s="145" t="s">
        <v>184</v>
      </c>
      <c r="L102" s="145" t="s">
        <v>138</v>
      </c>
      <c r="M102" s="145" t="s">
        <v>190</v>
      </c>
      <c r="N102" s="145" t="s">
        <v>47</v>
      </c>
      <c r="O102" s="145" t="s">
        <v>176</v>
      </c>
      <c r="P102" s="145" t="s">
        <v>98</v>
      </c>
      <c r="Q102" s="146"/>
      <c r="R102" s="37">
        <v>7</v>
      </c>
      <c r="S102" s="42" t="s">
        <v>668</v>
      </c>
      <c r="T102" s="15"/>
      <c r="U102" s="15"/>
      <c r="V102" s="15"/>
      <c r="W102" s="15"/>
      <c r="X102" s="15"/>
      <c r="Y102" s="15"/>
      <c r="Z102" s="15"/>
      <c r="AA102" s="15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A103" s="219">
        <v>90</v>
      </c>
      <c r="B103" s="145" t="s">
        <v>150</v>
      </c>
      <c r="C103" s="145">
        <v>75</v>
      </c>
      <c r="D103" s="145"/>
      <c r="E103" s="145"/>
      <c r="F103" s="145">
        <v>10</v>
      </c>
      <c r="G103" s="145">
        <v>100</v>
      </c>
      <c r="H103" s="145" t="s">
        <v>107</v>
      </c>
      <c r="I103" s="145">
        <v>1.5</v>
      </c>
      <c r="J103" s="145" t="s">
        <v>89</v>
      </c>
      <c r="K103" s="145" t="s">
        <v>89</v>
      </c>
      <c r="L103" s="145" t="s">
        <v>339</v>
      </c>
      <c r="M103" s="145" t="s">
        <v>164</v>
      </c>
      <c r="N103" s="145" t="s">
        <v>149</v>
      </c>
      <c r="O103" s="145" t="s">
        <v>176</v>
      </c>
      <c r="P103" s="145" t="s">
        <v>98</v>
      </c>
      <c r="Q103" s="146" t="s">
        <v>192</v>
      </c>
      <c r="R103" s="37">
        <v>7</v>
      </c>
      <c r="S103" s="42" t="s">
        <v>668</v>
      </c>
      <c r="T103" s="15"/>
      <c r="U103" s="15"/>
      <c r="V103" s="15"/>
      <c r="W103" s="15"/>
      <c r="X103" s="15"/>
      <c r="Y103" s="15"/>
      <c r="Z103" s="15"/>
      <c r="AA103" s="15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219">
        <v>91</v>
      </c>
      <c r="B104" s="145" t="s">
        <v>79</v>
      </c>
      <c r="C104" s="145">
        <v>249</v>
      </c>
      <c r="D104" s="145">
        <v>90</v>
      </c>
      <c r="E104" s="145"/>
      <c r="F104" s="145">
        <v>1</v>
      </c>
      <c r="G104" s="145">
        <v>2</v>
      </c>
      <c r="H104" s="145" t="s">
        <v>102</v>
      </c>
      <c r="I104" s="145">
        <v>0.5</v>
      </c>
      <c r="J104" s="145" t="s">
        <v>89</v>
      </c>
      <c r="K104" s="145" t="s">
        <v>89</v>
      </c>
      <c r="L104" s="145" t="s">
        <v>138</v>
      </c>
      <c r="M104" s="145" t="s">
        <v>190</v>
      </c>
      <c r="N104" s="145" t="s">
        <v>695</v>
      </c>
      <c r="O104" s="145" t="s">
        <v>176</v>
      </c>
      <c r="P104" s="145" t="s">
        <v>98</v>
      </c>
      <c r="Q104" s="146" t="s">
        <v>193</v>
      </c>
      <c r="R104" s="37">
        <v>7</v>
      </c>
      <c r="S104" s="42" t="s">
        <v>668</v>
      </c>
      <c r="T104" s="15"/>
      <c r="U104" s="15"/>
      <c r="V104" s="15"/>
      <c r="W104" s="15"/>
      <c r="X104" s="15"/>
      <c r="Y104" s="15"/>
      <c r="Z104" s="15"/>
      <c r="AA104" s="15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A105" s="219">
        <v>92</v>
      </c>
      <c r="B105" s="145" t="s">
        <v>79</v>
      </c>
      <c r="C105" s="145">
        <v>248</v>
      </c>
      <c r="D105" s="145">
        <v>90</v>
      </c>
      <c r="E105" s="145"/>
      <c r="F105" s="145">
        <v>2</v>
      </c>
      <c r="G105" s="145">
        <v>3</v>
      </c>
      <c r="H105" s="145" t="s">
        <v>102</v>
      </c>
      <c r="I105" s="145">
        <v>1</v>
      </c>
      <c r="J105" s="145" t="s">
        <v>89</v>
      </c>
      <c r="K105" s="145" t="s">
        <v>89</v>
      </c>
      <c r="L105" s="145" t="s">
        <v>138</v>
      </c>
      <c r="M105" s="145" t="s">
        <v>190</v>
      </c>
      <c r="N105" s="145" t="s">
        <v>47</v>
      </c>
      <c r="O105" s="145" t="s">
        <v>176</v>
      </c>
      <c r="P105" s="145" t="s">
        <v>98</v>
      </c>
      <c r="Q105" s="146"/>
      <c r="R105" s="37">
        <v>7</v>
      </c>
      <c r="S105" s="42" t="s">
        <v>668</v>
      </c>
      <c r="T105" s="15"/>
      <c r="U105" s="15"/>
      <c r="V105" s="15"/>
      <c r="W105" s="15"/>
      <c r="X105" s="15"/>
      <c r="Y105" s="15"/>
      <c r="Z105" s="15"/>
      <c r="AA105" s="15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A106" s="219">
        <v>93</v>
      </c>
      <c r="B106" s="145" t="s">
        <v>79</v>
      </c>
      <c r="C106" s="145">
        <v>255</v>
      </c>
      <c r="D106" s="145">
        <v>86</v>
      </c>
      <c r="E106" s="145" t="s">
        <v>86</v>
      </c>
      <c r="F106" s="145">
        <v>1</v>
      </c>
      <c r="G106" s="145">
        <v>1</v>
      </c>
      <c r="H106" s="145" t="s">
        <v>102</v>
      </c>
      <c r="I106" s="145">
        <v>1</v>
      </c>
      <c r="J106" s="145" t="s">
        <v>89</v>
      </c>
      <c r="K106" s="145" t="s">
        <v>184</v>
      </c>
      <c r="L106" s="145" t="s">
        <v>138</v>
      </c>
      <c r="M106" s="145" t="s">
        <v>190</v>
      </c>
      <c r="N106" s="145" t="s">
        <v>47</v>
      </c>
      <c r="O106" s="145" t="s">
        <v>176</v>
      </c>
      <c r="P106" s="145" t="s">
        <v>98</v>
      </c>
      <c r="Q106" s="146"/>
      <c r="R106" s="37">
        <v>7</v>
      </c>
      <c r="S106" s="42" t="s">
        <v>668</v>
      </c>
      <c r="T106" s="15"/>
      <c r="U106" s="15"/>
      <c r="V106" s="15"/>
      <c r="W106" s="15"/>
      <c r="X106" s="15"/>
      <c r="Y106" s="15"/>
      <c r="Z106" s="15"/>
      <c r="AA106" s="15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A107" s="219">
        <v>94</v>
      </c>
      <c r="B107" s="145" t="s">
        <v>79</v>
      </c>
      <c r="C107" s="145">
        <v>251</v>
      </c>
      <c r="D107" s="145">
        <v>89</v>
      </c>
      <c r="E107" s="145" t="s">
        <v>86</v>
      </c>
      <c r="F107" s="145">
        <v>2</v>
      </c>
      <c r="G107" s="145">
        <v>1</v>
      </c>
      <c r="H107" s="145" t="s">
        <v>102</v>
      </c>
      <c r="I107" s="145">
        <v>0.3</v>
      </c>
      <c r="J107" s="145" t="s">
        <v>89</v>
      </c>
      <c r="K107" s="145" t="s">
        <v>184</v>
      </c>
      <c r="L107" s="145" t="s">
        <v>138</v>
      </c>
      <c r="M107" s="145" t="s">
        <v>190</v>
      </c>
      <c r="N107" s="145" t="s">
        <v>47</v>
      </c>
      <c r="O107" s="145" t="s">
        <v>176</v>
      </c>
      <c r="P107" s="145" t="s">
        <v>98</v>
      </c>
      <c r="Q107" s="146"/>
      <c r="R107" s="37">
        <v>7</v>
      </c>
      <c r="S107" s="42" t="s">
        <v>668</v>
      </c>
      <c r="T107" s="15"/>
      <c r="U107" s="15"/>
      <c r="V107" s="15"/>
      <c r="W107" s="15"/>
      <c r="X107" s="15"/>
      <c r="Y107" s="15"/>
      <c r="Z107" s="15"/>
      <c r="AA107" s="15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A108" s="219">
        <v>95</v>
      </c>
      <c r="B108" s="145" t="s">
        <v>79</v>
      </c>
      <c r="C108" s="145">
        <v>250</v>
      </c>
      <c r="D108" s="145">
        <v>89</v>
      </c>
      <c r="E108" s="145" t="s">
        <v>86</v>
      </c>
      <c r="F108" s="145">
        <v>2</v>
      </c>
      <c r="G108" s="99">
        <v>2</v>
      </c>
      <c r="H108" s="145" t="s">
        <v>102</v>
      </c>
      <c r="I108" s="145">
        <v>0.5</v>
      </c>
      <c r="J108" s="145" t="s">
        <v>89</v>
      </c>
      <c r="K108" s="145" t="s">
        <v>184</v>
      </c>
      <c r="L108" s="145" t="s">
        <v>138</v>
      </c>
      <c r="M108" s="145" t="s">
        <v>190</v>
      </c>
      <c r="N108" s="145" t="s">
        <v>47</v>
      </c>
      <c r="O108" s="145" t="s">
        <v>176</v>
      </c>
      <c r="P108" s="145" t="s">
        <v>98</v>
      </c>
      <c r="Q108" s="146"/>
      <c r="R108" s="37">
        <v>7</v>
      </c>
      <c r="S108" s="42" t="s">
        <v>668</v>
      </c>
      <c r="T108" s="15"/>
      <c r="U108" s="15"/>
      <c r="V108" s="15"/>
      <c r="W108" s="15"/>
      <c r="X108" s="15"/>
      <c r="Y108" s="15"/>
      <c r="Z108" s="15"/>
      <c r="AA108" s="15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219">
        <v>96</v>
      </c>
      <c r="B109" s="145" t="s">
        <v>150</v>
      </c>
      <c r="C109" s="145">
        <v>111</v>
      </c>
      <c r="D109" s="145"/>
      <c r="E109" s="145"/>
      <c r="F109" s="145">
        <v>5</v>
      </c>
      <c r="G109" s="145">
        <v>40</v>
      </c>
      <c r="H109" s="145" t="s">
        <v>107</v>
      </c>
      <c r="I109" s="145">
        <v>2</v>
      </c>
      <c r="J109" s="145" t="s">
        <v>89</v>
      </c>
      <c r="K109" s="145" t="s">
        <v>86</v>
      </c>
      <c r="L109" s="145" t="s">
        <v>339</v>
      </c>
      <c r="M109" s="145" t="s">
        <v>179</v>
      </c>
      <c r="N109" s="145"/>
      <c r="O109" s="145" t="s">
        <v>176</v>
      </c>
      <c r="P109" s="145" t="s">
        <v>98</v>
      </c>
      <c r="Q109" s="146" t="s">
        <v>178</v>
      </c>
      <c r="R109" s="37">
        <v>7</v>
      </c>
      <c r="S109" s="42" t="s">
        <v>668</v>
      </c>
      <c r="T109" s="15"/>
      <c r="U109" s="15"/>
      <c r="V109" s="15"/>
      <c r="W109" s="15"/>
      <c r="X109" s="15"/>
      <c r="Y109" s="15"/>
      <c r="Z109" s="15"/>
      <c r="AA109" s="15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A110" s="219">
        <v>97</v>
      </c>
      <c r="B110" s="145" t="s">
        <v>79</v>
      </c>
      <c r="C110" s="145">
        <v>65</v>
      </c>
      <c r="D110" s="145">
        <v>89</v>
      </c>
      <c r="E110" s="145" t="s">
        <v>71</v>
      </c>
      <c r="F110" s="145">
        <v>4</v>
      </c>
      <c r="G110" s="145"/>
      <c r="H110" s="145"/>
      <c r="I110" s="145">
        <v>1.5</v>
      </c>
      <c r="J110" s="145" t="s">
        <v>184</v>
      </c>
      <c r="K110" s="145" t="s">
        <v>86</v>
      </c>
      <c r="L110" s="145" t="s">
        <v>138</v>
      </c>
      <c r="M110" s="145" t="s">
        <v>190</v>
      </c>
      <c r="N110" s="145" t="s">
        <v>47</v>
      </c>
      <c r="O110" s="145" t="s">
        <v>176</v>
      </c>
      <c r="P110" s="145" t="s">
        <v>98</v>
      </c>
      <c r="Q110" s="146"/>
      <c r="R110" s="37">
        <v>7</v>
      </c>
      <c r="S110" s="42" t="s">
        <v>668</v>
      </c>
      <c r="T110" s="15"/>
      <c r="U110" s="15"/>
      <c r="V110" s="15"/>
      <c r="W110" s="15"/>
      <c r="X110" s="15"/>
      <c r="Y110" s="15"/>
      <c r="Z110" s="15"/>
      <c r="AA110" s="15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A111" s="219">
        <v>98</v>
      </c>
      <c r="B111" s="145" t="s">
        <v>79</v>
      </c>
      <c r="C111" s="145">
        <v>155</v>
      </c>
      <c r="D111" s="145">
        <v>81</v>
      </c>
      <c r="E111" s="145" t="s">
        <v>189</v>
      </c>
      <c r="F111" s="145">
        <v>11</v>
      </c>
      <c r="G111" s="145">
        <v>1</v>
      </c>
      <c r="H111" s="145" t="s">
        <v>107</v>
      </c>
      <c r="I111" s="145">
        <v>1</v>
      </c>
      <c r="J111" s="145" t="s">
        <v>86</v>
      </c>
      <c r="K111" s="145" t="s">
        <v>86</v>
      </c>
      <c r="L111" s="145" t="s">
        <v>138</v>
      </c>
      <c r="M111" s="145" t="s">
        <v>122</v>
      </c>
      <c r="N111" s="145" t="s">
        <v>47</v>
      </c>
      <c r="O111" s="145" t="s">
        <v>176</v>
      </c>
      <c r="P111" s="145"/>
      <c r="Q111" s="146" t="s">
        <v>194</v>
      </c>
      <c r="R111" s="37">
        <v>7</v>
      </c>
      <c r="S111" s="42" t="s">
        <v>668</v>
      </c>
      <c r="T111" s="15"/>
      <c r="U111" s="15"/>
      <c r="V111" s="15"/>
      <c r="W111" s="15"/>
      <c r="X111" s="15"/>
      <c r="Y111" s="15"/>
      <c r="Z111" s="15"/>
      <c r="AA111" s="15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A112" s="219">
        <v>99</v>
      </c>
      <c r="B112" s="145" t="s">
        <v>79</v>
      </c>
      <c r="C112" s="145">
        <v>151</v>
      </c>
      <c r="D112" s="145">
        <v>81</v>
      </c>
      <c r="E112" s="99" t="s">
        <v>189</v>
      </c>
      <c r="F112" s="145">
        <v>11</v>
      </c>
      <c r="G112" s="145">
        <v>1</v>
      </c>
      <c r="H112" s="145" t="s">
        <v>107</v>
      </c>
      <c r="I112" s="145">
        <v>1</v>
      </c>
      <c r="J112" s="145" t="s">
        <v>89</v>
      </c>
      <c r="K112" s="145" t="s">
        <v>86</v>
      </c>
      <c r="L112" s="145" t="s">
        <v>138</v>
      </c>
      <c r="M112" s="145" t="s">
        <v>122</v>
      </c>
      <c r="N112" s="145" t="s">
        <v>47</v>
      </c>
      <c r="O112" s="145" t="s">
        <v>176</v>
      </c>
      <c r="P112" s="145"/>
      <c r="Q112" s="146" t="s">
        <v>194</v>
      </c>
      <c r="R112" s="37">
        <v>7</v>
      </c>
      <c r="S112" s="42" t="s">
        <v>668</v>
      </c>
      <c r="T112" s="15"/>
      <c r="U112" s="15"/>
      <c r="V112" s="15"/>
      <c r="W112" s="15"/>
      <c r="X112" s="15"/>
      <c r="Y112" s="15"/>
      <c r="Z112" s="15"/>
      <c r="AA112" s="15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5">
      <c r="A113" s="219">
        <v>100</v>
      </c>
      <c r="B113" s="145" t="s">
        <v>79</v>
      </c>
      <c r="C113" s="145">
        <v>324</v>
      </c>
      <c r="D113" s="145">
        <v>86</v>
      </c>
      <c r="E113" s="145" t="s">
        <v>121</v>
      </c>
      <c r="F113" s="145">
        <v>6</v>
      </c>
      <c r="G113" s="145"/>
      <c r="H113" s="145"/>
      <c r="I113" s="145">
        <v>2.5</v>
      </c>
      <c r="J113" s="145" t="s">
        <v>184</v>
      </c>
      <c r="K113" s="145" t="s">
        <v>86</v>
      </c>
      <c r="L113" s="145" t="s">
        <v>339</v>
      </c>
      <c r="M113" s="145" t="s">
        <v>190</v>
      </c>
      <c r="N113" s="145" t="s">
        <v>47</v>
      </c>
      <c r="O113" s="145" t="s">
        <v>176</v>
      </c>
      <c r="P113" s="145" t="s">
        <v>98</v>
      </c>
      <c r="Q113" s="146" t="s">
        <v>195</v>
      </c>
      <c r="R113" s="37">
        <v>7</v>
      </c>
      <c r="S113" s="42" t="s">
        <v>668</v>
      </c>
      <c r="T113" s="15"/>
      <c r="U113" s="15"/>
      <c r="V113" s="15"/>
      <c r="W113" s="15"/>
      <c r="X113" s="15"/>
      <c r="Y113" s="15"/>
      <c r="Z113" s="15"/>
      <c r="AA113" s="15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5">
      <c r="A114" s="219">
        <v>101</v>
      </c>
      <c r="B114" s="145" t="s">
        <v>79</v>
      </c>
      <c r="C114" s="145">
        <v>335</v>
      </c>
      <c r="D114" s="145">
        <v>85</v>
      </c>
      <c r="E114" s="145" t="s">
        <v>121</v>
      </c>
      <c r="F114" s="145">
        <v>2</v>
      </c>
      <c r="G114" s="145"/>
      <c r="H114" s="145"/>
      <c r="I114" s="145">
        <v>1.3</v>
      </c>
      <c r="J114" s="145" t="s">
        <v>89</v>
      </c>
      <c r="K114" s="145" t="s">
        <v>86</v>
      </c>
      <c r="L114" s="145" t="s">
        <v>138</v>
      </c>
      <c r="M114" s="145" t="s">
        <v>190</v>
      </c>
      <c r="N114" s="145" t="s">
        <v>695</v>
      </c>
      <c r="O114" s="145" t="s">
        <v>176</v>
      </c>
      <c r="P114" s="145" t="s">
        <v>98</v>
      </c>
      <c r="Q114" s="146"/>
      <c r="R114" s="37">
        <v>7</v>
      </c>
      <c r="S114" s="42" t="s">
        <v>668</v>
      </c>
      <c r="T114" s="15"/>
      <c r="U114" s="15"/>
      <c r="V114" s="15"/>
      <c r="W114" s="15"/>
      <c r="X114" s="15"/>
      <c r="Y114" s="15"/>
      <c r="Z114" s="15"/>
      <c r="AA114" s="15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5">
      <c r="A115" s="219">
        <v>102</v>
      </c>
      <c r="B115" s="145" t="s">
        <v>79</v>
      </c>
      <c r="C115" s="145">
        <v>294</v>
      </c>
      <c r="D115" s="145">
        <v>52</v>
      </c>
      <c r="E115" s="145" t="s">
        <v>143</v>
      </c>
      <c r="F115" s="145">
        <v>2</v>
      </c>
      <c r="G115" s="145"/>
      <c r="H115" s="145"/>
      <c r="I115" s="145">
        <v>1</v>
      </c>
      <c r="J115" s="145" t="s">
        <v>184</v>
      </c>
      <c r="K115" s="145" t="s">
        <v>184</v>
      </c>
      <c r="L115" s="145" t="s">
        <v>138</v>
      </c>
      <c r="M115" s="145" t="s">
        <v>190</v>
      </c>
      <c r="N115" s="145" t="s">
        <v>695</v>
      </c>
      <c r="O115" s="145" t="s">
        <v>176</v>
      </c>
      <c r="P115" s="145" t="s">
        <v>98</v>
      </c>
      <c r="Q115" s="146"/>
      <c r="R115" s="37">
        <v>7</v>
      </c>
      <c r="S115" s="42" t="s">
        <v>668</v>
      </c>
      <c r="T115" s="15"/>
      <c r="U115" s="15"/>
      <c r="V115" s="15"/>
      <c r="W115" s="15"/>
      <c r="X115" s="15"/>
      <c r="Y115" s="15"/>
      <c r="Z115" s="15"/>
      <c r="AA115" s="15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219">
        <v>103</v>
      </c>
      <c r="B116" s="145" t="s">
        <v>79</v>
      </c>
      <c r="C116" s="145">
        <v>326</v>
      </c>
      <c r="D116" s="145">
        <v>74</v>
      </c>
      <c r="E116" s="145" t="s">
        <v>121</v>
      </c>
      <c r="F116" s="145">
        <v>4</v>
      </c>
      <c r="G116" s="145"/>
      <c r="H116" s="145"/>
      <c r="I116" s="145">
        <v>1.5</v>
      </c>
      <c r="J116" s="145" t="s">
        <v>184</v>
      </c>
      <c r="K116" s="145" t="s">
        <v>86</v>
      </c>
      <c r="L116" s="145" t="s">
        <v>138</v>
      </c>
      <c r="M116" s="145" t="s">
        <v>190</v>
      </c>
      <c r="N116" s="145" t="s">
        <v>47</v>
      </c>
      <c r="O116" s="145" t="s">
        <v>176</v>
      </c>
      <c r="P116" s="145" t="s">
        <v>98</v>
      </c>
      <c r="Q116" s="146"/>
      <c r="R116" s="37">
        <v>7</v>
      </c>
      <c r="S116" s="42" t="s">
        <v>668</v>
      </c>
      <c r="T116" s="15"/>
      <c r="U116" s="15"/>
      <c r="V116" s="15"/>
      <c r="W116" s="15"/>
      <c r="X116" s="15"/>
      <c r="Y116" s="15"/>
      <c r="Z116" s="15"/>
      <c r="AA116" s="15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5">
      <c r="A117" s="219">
        <v>104</v>
      </c>
      <c r="B117" s="145" t="s">
        <v>79</v>
      </c>
      <c r="C117" s="145">
        <v>158</v>
      </c>
      <c r="D117" s="145">
        <v>82</v>
      </c>
      <c r="E117" s="145" t="s">
        <v>82</v>
      </c>
      <c r="F117" s="145">
        <v>5</v>
      </c>
      <c r="G117" s="145">
        <v>1</v>
      </c>
      <c r="H117" s="145" t="s">
        <v>102</v>
      </c>
      <c r="I117" s="145">
        <v>1.5</v>
      </c>
      <c r="J117" s="145" t="s">
        <v>89</v>
      </c>
      <c r="K117" s="145" t="s">
        <v>86</v>
      </c>
      <c r="L117" s="145" t="s">
        <v>138</v>
      </c>
      <c r="M117" s="145" t="s">
        <v>190</v>
      </c>
      <c r="N117" s="145" t="s">
        <v>697</v>
      </c>
      <c r="O117" s="145" t="s">
        <v>176</v>
      </c>
      <c r="P117" s="145" t="s">
        <v>98</v>
      </c>
      <c r="Q117" s="146" t="s">
        <v>195</v>
      </c>
      <c r="R117" s="37">
        <v>7</v>
      </c>
      <c r="S117" s="42" t="s">
        <v>668</v>
      </c>
      <c r="T117" s="15"/>
      <c r="U117" s="15"/>
      <c r="V117" s="15"/>
      <c r="W117" s="15"/>
      <c r="X117" s="15"/>
      <c r="Y117" s="15"/>
      <c r="Z117" s="15"/>
      <c r="AA117" s="15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5">
      <c r="A118" s="219">
        <v>105</v>
      </c>
      <c r="B118" s="145" t="s">
        <v>79</v>
      </c>
      <c r="C118" s="145">
        <v>242</v>
      </c>
      <c r="D118" s="145">
        <v>80</v>
      </c>
      <c r="E118" s="145" t="s">
        <v>86</v>
      </c>
      <c r="F118" s="145">
        <v>3</v>
      </c>
      <c r="G118" s="145">
        <v>1</v>
      </c>
      <c r="H118" s="145" t="s">
        <v>102</v>
      </c>
      <c r="I118" s="145">
        <v>1.4</v>
      </c>
      <c r="J118" s="145" t="s">
        <v>184</v>
      </c>
      <c r="K118" s="145" t="s">
        <v>86</v>
      </c>
      <c r="L118" s="145" t="s">
        <v>138</v>
      </c>
      <c r="M118" s="145" t="s">
        <v>190</v>
      </c>
      <c r="N118" s="145" t="s">
        <v>47</v>
      </c>
      <c r="O118" s="145" t="s">
        <v>176</v>
      </c>
      <c r="P118" s="145" t="s">
        <v>98</v>
      </c>
      <c r="Q118" s="146"/>
      <c r="R118" s="37">
        <v>7</v>
      </c>
      <c r="S118" s="42" t="s">
        <v>668</v>
      </c>
      <c r="T118" s="15"/>
      <c r="U118" s="15"/>
      <c r="V118" s="15"/>
      <c r="W118" s="15"/>
      <c r="X118" s="15"/>
      <c r="Y118" s="15"/>
      <c r="Z118" s="15"/>
      <c r="AA118" s="15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.75" thickBot="1" x14ac:dyDescent="0.3">
      <c r="A119" s="220">
        <v>106</v>
      </c>
      <c r="B119" s="36" t="s">
        <v>79</v>
      </c>
      <c r="C119" s="36">
        <v>242</v>
      </c>
      <c r="D119" s="36">
        <v>87</v>
      </c>
      <c r="E119" s="36" t="s">
        <v>86</v>
      </c>
      <c r="F119" s="36">
        <v>3</v>
      </c>
      <c r="G119" s="36">
        <v>1</v>
      </c>
      <c r="H119" s="36" t="s">
        <v>102</v>
      </c>
      <c r="I119" s="36">
        <v>1.7</v>
      </c>
      <c r="J119" s="36" t="s">
        <v>184</v>
      </c>
      <c r="K119" s="36" t="s">
        <v>89</v>
      </c>
      <c r="L119" s="36" t="s">
        <v>138</v>
      </c>
      <c r="M119" s="36" t="s">
        <v>190</v>
      </c>
      <c r="N119" s="36" t="s">
        <v>47</v>
      </c>
      <c r="O119" s="36" t="s">
        <v>176</v>
      </c>
      <c r="P119" s="36" t="s">
        <v>98</v>
      </c>
      <c r="Q119" s="221"/>
      <c r="R119" s="37">
        <v>7</v>
      </c>
      <c r="S119" s="42" t="s">
        <v>668</v>
      </c>
      <c r="T119" s="15"/>
      <c r="U119" s="15"/>
      <c r="V119" s="15"/>
      <c r="W119" s="15"/>
      <c r="X119" s="15"/>
      <c r="Y119" s="15"/>
      <c r="Z119" s="15"/>
      <c r="AA119" s="15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6"/>
      <c r="S120" s="15"/>
      <c r="T120" s="15"/>
      <c r="U120" s="15"/>
      <c r="V120" s="15"/>
      <c r="W120" s="15"/>
      <c r="X120" s="15"/>
      <c r="Y120" s="15"/>
      <c r="Z120" s="15"/>
      <c r="AA120" s="15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:39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:39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:39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:39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:39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:39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:39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:39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:39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:39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:39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</sheetData>
  <mergeCells count="34">
    <mergeCell ref="Q2:S2"/>
    <mergeCell ref="C2:F2"/>
    <mergeCell ref="I4:L4"/>
    <mergeCell ref="I5:L5"/>
    <mergeCell ref="I6:L6"/>
    <mergeCell ref="F6:H6"/>
    <mergeCell ref="F5:H5"/>
    <mergeCell ref="F4:H4"/>
    <mergeCell ref="D5:E5"/>
    <mergeCell ref="D8:E8"/>
    <mergeCell ref="A7:E7"/>
    <mergeCell ref="M4:M8"/>
    <mergeCell ref="I9:L10"/>
    <mergeCell ref="F9:H10"/>
    <mergeCell ref="F8:H8"/>
    <mergeCell ref="I8:L8"/>
    <mergeCell ref="I7:L7"/>
    <mergeCell ref="F7:H7"/>
    <mergeCell ref="AV12:AW12"/>
    <mergeCell ref="J12:K12"/>
    <mergeCell ref="A11:S11"/>
    <mergeCell ref="A1:S1"/>
    <mergeCell ref="N10:S10"/>
    <mergeCell ref="A8:B8"/>
    <mergeCell ref="A6:C6"/>
    <mergeCell ref="A5:C5"/>
    <mergeCell ref="B4:E4"/>
    <mergeCell ref="A9:B9"/>
    <mergeCell ref="N9:S9"/>
    <mergeCell ref="N4:S8"/>
    <mergeCell ref="M2:O2"/>
    <mergeCell ref="F3:S3"/>
    <mergeCell ref="A3:E3"/>
    <mergeCell ref="D9:E9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A8" zoomScale="70" zoomScaleNormal="70" workbookViewId="0">
      <selection activeCell="L33" sqref="L33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306" t="s">
        <v>130</v>
      </c>
      <c r="D2" s="292"/>
      <c r="E2" s="292"/>
      <c r="F2" s="292"/>
      <c r="G2" s="153"/>
      <c r="H2" s="292" t="s">
        <v>196</v>
      </c>
      <c r="I2" s="292"/>
      <c r="J2" s="292"/>
      <c r="K2" s="134"/>
      <c r="L2" s="134"/>
      <c r="M2" s="40" t="s">
        <v>674</v>
      </c>
      <c r="N2" s="292" t="s">
        <v>676</v>
      </c>
      <c r="O2" s="316"/>
      <c r="P2" s="40" t="s">
        <v>133</v>
      </c>
      <c r="Q2" s="41">
        <v>40764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42" customHeight="1" x14ac:dyDescent="0.25">
      <c r="A4" s="159" t="s">
        <v>3</v>
      </c>
      <c r="B4" s="284" t="s">
        <v>197</v>
      </c>
      <c r="C4" s="285"/>
      <c r="D4" s="285"/>
      <c r="E4" s="286"/>
      <c r="F4" s="303" t="s">
        <v>53</v>
      </c>
      <c r="G4" s="288"/>
      <c r="H4" s="288"/>
      <c r="I4" s="290" t="s">
        <v>198</v>
      </c>
      <c r="J4" s="290"/>
      <c r="K4" s="290"/>
      <c r="L4" s="290"/>
      <c r="M4" s="301" t="s">
        <v>11</v>
      </c>
      <c r="N4" s="317"/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281" t="s">
        <v>4</v>
      </c>
      <c r="B5" s="282"/>
      <c r="C5" s="283"/>
      <c r="D5" s="284" t="s">
        <v>132</v>
      </c>
      <c r="E5" s="286"/>
      <c r="F5" s="303" t="s">
        <v>16</v>
      </c>
      <c r="G5" s="288"/>
      <c r="H5" s="288"/>
      <c r="I5" s="288" t="s">
        <v>135</v>
      </c>
      <c r="J5" s="288"/>
      <c r="K5" s="288"/>
      <c r="L5" s="288"/>
      <c r="M5" s="301"/>
      <c r="N5" s="320"/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278" t="s">
        <v>671</v>
      </c>
      <c r="B6" s="279"/>
      <c r="C6" s="280"/>
      <c r="D6" s="145">
        <v>14</v>
      </c>
      <c r="E6" s="42">
        <v>5</v>
      </c>
      <c r="F6" s="303" t="s">
        <v>19</v>
      </c>
      <c r="G6" s="288"/>
      <c r="H6" s="288"/>
      <c r="I6" s="288" t="s">
        <v>199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298" t="s">
        <v>6</v>
      </c>
      <c r="B7" s="299"/>
      <c r="C7" s="299"/>
      <c r="D7" s="299"/>
      <c r="E7" s="300"/>
      <c r="F7" s="303" t="s">
        <v>17</v>
      </c>
      <c r="G7" s="288"/>
      <c r="H7" s="288"/>
      <c r="I7" s="288" t="s">
        <v>136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84" t="s">
        <v>7</v>
      </c>
      <c r="B8" s="287"/>
      <c r="C8" s="89" t="s">
        <v>8</v>
      </c>
      <c r="D8" s="296">
        <v>309336</v>
      </c>
      <c r="E8" s="297"/>
      <c r="F8" s="303" t="s">
        <v>18</v>
      </c>
      <c r="G8" s="288"/>
      <c r="H8" s="288"/>
      <c r="I8" s="288" t="s">
        <v>93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26" t="s">
        <v>134</v>
      </c>
      <c r="B9" s="327"/>
      <c r="C9" s="89" t="s">
        <v>9</v>
      </c>
      <c r="D9" s="296">
        <v>5329998</v>
      </c>
      <c r="E9" s="297"/>
      <c r="F9" s="303" t="s">
        <v>54</v>
      </c>
      <c r="G9" s="288"/>
      <c r="H9" s="288"/>
      <c r="I9" s="290" t="s">
        <v>673</v>
      </c>
      <c r="J9" s="290"/>
      <c r="K9" s="290"/>
      <c r="L9" s="290"/>
      <c r="M9" s="178" t="s">
        <v>159</v>
      </c>
      <c r="N9" s="284" t="s">
        <v>200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72" t="s">
        <v>672</v>
      </c>
      <c r="B10" s="74">
        <v>345</v>
      </c>
      <c r="C10" s="73" t="s">
        <v>51</v>
      </c>
      <c r="D10" s="74">
        <v>5</v>
      </c>
      <c r="E10" s="75" t="s">
        <v>50</v>
      </c>
      <c r="F10" s="304"/>
      <c r="G10" s="274"/>
      <c r="H10" s="274"/>
      <c r="I10" s="302"/>
      <c r="J10" s="302"/>
      <c r="K10" s="302"/>
      <c r="L10" s="302"/>
      <c r="M10" s="160" t="s">
        <v>160</v>
      </c>
      <c r="N10" s="310" t="s">
        <v>201</v>
      </c>
      <c r="O10" s="311"/>
      <c r="P10" s="311"/>
      <c r="Q10" s="312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268" t="s">
        <v>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9">
        <v>107</v>
      </c>
      <c r="B14" s="142" t="s">
        <v>79</v>
      </c>
      <c r="C14" s="142">
        <v>151</v>
      </c>
      <c r="D14" s="142">
        <v>88</v>
      </c>
      <c r="E14" s="142" t="s">
        <v>82</v>
      </c>
      <c r="F14" s="142">
        <v>7</v>
      </c>
      <c r="G14" s="142">
        <v>7</v>
      </c>
      <c r="H14" s="142" t="s">
        <v>102</v>
      </c>
      <c r="I14" s="142">
        <v>3</v>
      </c>
      <c r="J14" s="142" t="s">
        <v>86</v>
      </c>
      <c r="K14" s="142" t="s">
        <v>86</v>
      </c>
      <c r="L14" s="142" t="s">
        <v>339</v>
      </c>
      <c r="M14" s="142" t="s">
        <v>185</v>
      </c>
      <c r="N14" s="142" t="s">
        <v>142</v>
      </c>
      <c r="O14" s="142">
        <v>86</v>
      </c>
      <c r="P14" s="142" t="s">
        <v>94</v>
      </c>
      <c r="Q14" s="143"/>
      <c r="R14" s="15"/>
      <c r="S14" s="15"/>
      <c r="T14" s="15"/>
      <c r="U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9">
        <v>108</v>
      </c>
      <c r="B15" s="142" t="s">
        <v>79</v>
      </c>
      <c r="C15" s="142">
        <v>237</v>
      </c>
      <c r="D15" s="142">
        <v>76</v>
      </c>
      <c r="E15" s="142" t="s">
        <v>141</v>
      </c>
      <c r="F15" s="142">
        <v>10</v>
      </c>
      <c r="G15" s="142">
        <v>30</v>
      </c>
      <c r="H15" s="142" t="s">
        <v>107</v>
      </c>
      <c r="I15" s="142">
        <v>15</v>
      </c>
      <c r="J15" s="142" t="s">
        <v>86</v>
      </c>
      <c r="K15" s="142" t="s">
        <v>86</v>
      </c>
      <c r="L15" s="142" t="s">
        <v>138</v>
      </c>
      <c r="M15" s="142" t="s">
        <v>122</v>
      </c>
      <c r="N15" s="142" t="s">
        <v>47</v>
      </c>
      <c r="O15" s="142" t="s">
        <v>251</v>
      </c>
      <c r="P15" s="142" t="s">
        <v>94</v>
      </c>
      <c r="Q15" s="138" t="s">
        <v>213</v>
      </c>
      <c r="R15" s="15"/>
      <c r="S15" s="15"/>
      <c r="T15" s="15"/>
      <c r="U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9">
        <v>109</v>
      </c>
      <c r="B16" s="142" t="s">
        <v>79</v>
      </c>
      <c r="C16" s="142">
        <v>235</v>
      </c>
      <c r="D16" s="142">
        <v>82</v>
      </c>
      <c r="E16" s="142" t="s">
        <v>141</v>
      </c>
      <c r="F16" s="142">
        <v>8</v>
      </c>
      <c r="G16" s="142"/>
      <c r="H16" s="142"/>
      <c r="I16" s="142">
        <v>4</v>
      </c>
      <c r="J16" s="142" t="s">
        <v>86</v>
      </c>
      <c r="K16" s="142" t="s">
        <v>89</v>
      </c>
      <c r="L16" s="142" t="s">
        <v>339</v>
      </c>
      <c r="M16" s="142"/>
      <c r="N16" s="142" t="s">
        <v>47</v>
      </c>
      <c r="O16" s="142">
        <v>86</v>
      </c>
      <c r="P16" s="142" t="s">
        <v>94</v>
      </c>
      <c r="Q16" s="138"/>
      <c r="R16" s="15"/>
      <c r="S16" s="15"/>
      <c r="T16" s="15"/>
      <c r="U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9">
        <v>110</v>
      </c>
      <c r="B17" s="142" t="s">
        <v>79</v>
      </c>
      <c r="C17" s="142">
        <v>151</v>
      </c>
      <c r="D17" s="142">
        <v>75</v>
      </c>
      <c r="E17" s="142" t="s">
        <v>82</v>
      </c>
      <c r="F17" s="142">
        <v>5</v>
      </c>
      <c r="G17" s="142"/>
      <c r="H17" s="142"/>
      <c r="I17" s="142">
        <v>3</v>
      </c>
      <c r="J17" s="142" t="s">
        <v>86</v>
      </c>
      <c r="K17" s="142" t="s">
        <v>86</v>
      </c>
      <c r="L17" s="142" t="s">
        <v>339</v>
      </c>
      <c r="M17" s="142"/>
      <c r="N17" s="142" t="s">
        <v>695</v>
      </c>
      <c r="O17" s="142">
        <v>86</v>
      </c>
      <c r="P17" s="142" t="s">
        <v>94</v>
      </c>
      <c r="Q17" s="138"/>
      <c r="R17" s="15"/>
      <c r="S17" s="15"/>
      <c r="T17" s="15"/>
      <c r="U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9">
        <v>111</v>
      </c>
      <c r="B18" s="142" t="s">
        <v>79</v>
      </c>
      <c r="C18" s="142">
        <v>290</v>
      </c>
      <c r="D18" s="142">
        <v>64</v>
      </c>
      <c r="E18" s="142" t="s">
        <v>141</v>
      </c>
      <c r="F18" s="142">
        <v>5</v>
      </c>
      <c r="G18" s="142"/>
      <c r="H18" s="142"/>
      <c r="I18" s="142">
        <v>1.5</v>
      </c>
      <c r="J18" s="142" t="s">
        <v>89</v>
      </c>
      <c r="K18" s="142" t="s">
        <v>86</v>
      </c>
      <c r="L18" s="142" t="s">
        <v>339</v>
      </c>
      <c r="M18" s="142"/>
      <c r="N18" s="142" t="s">
        <v>695</v>
      </c>
      <c r="O18" s="142">
        <v>86</v>
      </c>
      <c r="P18" s="142" t="s">
        <v>94</v>
      </c>
      <c r="Q18" s="138" t="s">
        <v>212</v>
      </c>
      <c r="R18" s="15"/>
      <c r="S18" s="15"/>
      <c r="T18" s="15"/>
      <c r="U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9">
        <v>112</v>
      </c>
      <c r="B19" s="142" t="s">
        <v>79</v>
      </c>
      <c r="C19" s="142">
        <v>256</v>
      </c>
      <c r="D19" s="142">
        <v>88</v>
      </c>
      <c r="E19" s="142" t="s">
        <v>86</v>
      </c>
      <c r="F19" s="142">
        <v>5</v>
      </c>
      <c r="G19" s="142"/>
      <c r="H19" s="142"/>
      <c r="I19" s="142">
        <v>1.2</v>
      </c>
      <c r="J19" s="142" t="s">
        <v>86</v>
      </c>
      <c r="K19" s="142" t="s">
        <v>184</v>
      </c>
      <c r="L19" s="142" t="s">
        <v>339</v>
      </c>
      <c r="M19" s="142" t="s">
        <v>185</v>
      </c>
      <c r="N19" s="142" t="s">
        <v>47</v>
      </c>
      <c r="O19" s="142">
        <v>86</v>
      </c>
      <c r="P19" s="142" t="s">
        <v>94</v>
      </c>
      <c r="Q19" s="138" t="s">
        <v>211</v>
      </c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9">
        <v>113</v>
      </c>
      <c r="B20" s="142" t="s">
        <v>79</v>
      </c>
      <c r="C20" s="142">
        <v>245</v>
      </c>
      <c r="D20" s="142"/>
      <c r="E20" s="142"/>
      <c r="F20" s="142">
        <v>7</v>
      </c>
      <c r="G20" s="142"/>
      <c r="H20" s="142"/>
      <c r="I20" s="142">
        <v>1.7</v>
      </c>
      <c r="J20" s="142" t="s">
        <v>184</v>
      </c>
      <c r="K20" s="142" t="s">
        <v>89</v>
      </c>
      <c r="L20" s="142" t="s">
        <v>339</v>
      </c>
      <c r="M20" s="142"/>
      <c r="N20" s="142" t="s">
        <v>695</v>
      </c>
      <c r="O20" s="142" t="s">
        <v>250</v>
      </c>
      <c r="P20" s="142" t="s">
        <v>94</v>
      </c>
      <c r="Q20" s="216"/>
      <c r="R20" s="15"/>
      <c r="S20" s="15"/>
      <c r="T20" s="15"/>
      <c r="U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9">
        <v>114</v>
      </c>
      <c r="B21" s="142" t="s">
        <v>79</v>
      </c>
      <c r="C21" s="142">
        <v>246</v>
      </c>
      <c r="D21" s="142">
        <v>84</v>
      </c>
      <c r="E21" s="142" t="s">
        <v>86</v>
      </c>
      <c r="F21" s="142">
        <v>1</v>
      </c>
      <c r="G21" s="142"/>
      <c r="H21" s="142"/>
      <c r="I21" s="142"/>
      <c r="J21" s="142" t="s">
        <v>86</v>
      </c>
      <c r="K21" s="142" t="s">
        <v>89</v>
      </c>
      <c r="L21" s="142" t="s">
        <v>339</v>
      </c>
      <c r="M21" s="142"/>
      <c r="N21" s="142" t="s">
        <v>47</v>
      </c>
      <c r="O21" s="142"/>
      <c r="P21" s="142" t="s">
        <v>94</v>
      </c>
      <c r="Q21" s="138" t="s">
        <v>210</v>
      </c>
      <c r="R21" s="15"/>
      <c r="S21" s="15"/>
      <c r="T21" s="15"/>
      <c r="U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9">
        <v>115</v>
      </c>
      <c r="B22" s="142" t="s">
        <v>79</v>
      </c>
      <c r="C22" s="142">
        <v>275</v>
      </c>
      <c r="D22" s="142">
        <v>70</v>
      </c>
      <c r="E22" s="142" t="s">
        <v>141</v>
      </c>
      <c r="F22" s="142">
        <v>4</v>
      </c>
      <c r="G22" s="142">
        <v>3</v>
      </c>
      <c r="H22" s="142" t="s">
        <v>102</v>
      </c>
      <c r="I22" s="142">
        <v>5</v>
      </c>
      <c r="J22" s="142" t="s">
        <v>184</v>
      </c>
      <c r="K22" s="142" t="s">
        <v>86</v>
      </c>
      <c r="L22" s="142" t="s">
        <v>138</v>
      </c>
      <c r="M22" s="142" t="s">
        <v>122</v>
      </c>
      <c r="N22" s="142" t="s">
        <v>47</v>
      </c>
      <c r="O22" s="142"/>
      <c r="P22" s="142" t="s">
        <v>94</v>
      </c>
      <c r="Q22" s="138" t="s">
        <v>209</v>
      </c>
      <c r="R22" s="15"/>
      <c r="S22" s="15"/>
      <c r="T22" s="15"/>
      <c r="U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9">
        <v>116</v>
      </c>
      <c r="B23" s="142" t="s">
        <v>79</v>
      </c>
      <c r="C23" s="142">
        <v>161</v>
      </c>
      <c r="D23" s="142">
        <v>85</v>
      </c>
      <c r="E23" s="142" t="s">
        <v>82</v>
      </c>
      <c r="F23" s="142">
        <v>3</v>
      </c>
      <c r="G23" s="142">
        <v>1</v>
      </c>
      <c r="H23" s="142" t="s">
        <v>102</v>
      </c>
      <c r="I23" s="142">
        <v>1.5</v>
      </c>
      <c r="J23" s="142" t="s">
        <v>184</v>
      </c>
      <c r="K23" s="142" t="s">
        <v>86</v>
      </c>
      <c r="L23" s="142" t="s">
        <v>339</v>
      </c>
      <c r="M23" s="142" t="s">
        <v>185</v>
      </c>
      <c r="N23" s="142" t="s">
        <v>47</v>
      </c>
      <c r="O23" s="142">
        <v>81</v>
      </c>
      <c r="P23" s="142" t="s">
        <v>94</v>
      </c>
      <c r="Q23" s="138" t="s">
        <v>208</v>
      </c>
      <c r="R23" s="15"/>
      <c r="S23" s="15"/>
      <c r="T23" s="15"/>
      <c r="U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9">
        <v>117</v>
      </c>
      <c r="B24" s="142" t="s">
        <v>79</v>
      </c>
      <c r="C24" s="142">
        <v>195</v>
      </c>
      <c r="D24" s="142">
        <v>89</v>
      </c>
      <c r="E24" s="142" t="s">
        <v>141</v>
      </c>
      <c r="F24" s="142">
        <v>4</v>
      </c>
      <c r="G24" s="142"/>
      <c r="H24" s="142"/>
      <c r="I24" s="142">
        <v>1</v>
      </c>
      <c r="J24" s="142" t="s">
        <v>86</v>
      </c>
      <c r="K24" s="142" t="s">
        <v>184</v>
      </c>
      <c r="L24" s="142" t="s">
        <v>339</v>
      </c>
      <c r="M24" s="142" t="s">
        <v>185</v>
      </c>
      <c r="N24" s="142" t="s">
        <v>47</v>
      </c>
      <c r="O24" s="142" t="s">
        <v>250</v>
      </c>
      <c r="P24" s="142" t="s">
        <v>94</v>
      </c>
      <c r="Q24" s="138" t="s">
        <v>207</v>
      </c>
      <c r="R24" s="15"/>
      <c r="S24" s="15"/>
      <c r="T24" s="15"/>
      <c r="U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9">
        <v>118</v>
      </c>
      <c r="B25" s="142" t="s">
        <v>79</v>
      </c>
      <c r="C25" s="142">
        <v>338</v>
      </c>
      <c r="D25" s="142">
        <v>59</v>
      </c>
      <c r="E25" s="142" t="s">
        <v>143</v>
      </c>
      <c r="F25" s="142">
        <v>6</v>
      </c>
      <c r="G25" s="142"/>
      <c r="H25" s="142"/>
      <c r="I25" s="142">
        <v>1.1000000000000001</v>
      </c>
      <c r="J25" s="142" t="s">
        <v>86</v>
      </c>
      <c r="K25" s="142" t="s">
        <v>89</v>
      </c>
      <c r="L25" s="142" t="s">
        <v>339</v>
      </c>
      <c r="M25" s="142" t="s">
        <v>202</v>
      </c>
      <c r="N25" s="142" t="s">
        <v>142</v>
      </c>
      <c r="O25" s="142" t="s">
        <v>250</v>
      </c>
      <c r="P25" s="142" t="s">
        <v>94</v>
      </c>
      <c r="Q25" s="138" t="s">
        <v>206</v>
      </c>
      <c r="R25" s="15"/>
      <c r="S25" s="15"/>
      <c r="T25" s="15"/>
      <c r="U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9">
        <v>119</v>
      </c>
      <c r="B26" s="142" t="s">
        <v>79</v>
      </c>
      <c r="C26" s="142">
        <v>311</v>
      </c>
      <c r="D26" s="142">
        <v>61</v>
      </c>
      <c r="E26" s="142" t="s">
        <v>121</v>
      </c>
      <c r="F26" s="142">
        <v>2</v>
      </c>
      <c r="G26" s="142">
        <v>1</v>
      </c>
      <c r="H26" s="142" t="s">
        <v>102</v>
      </c>
      <c r="I26" s="142">
        <v>1</v>
      </c>
      <c r="J26" s="142" t="s">
        <v>86</v>
      </c>
      <c r="K26" s="142" t="s">
        <v>89</v>
      </c>
      <c r="L26" s="142" t="s">
        <v>339</v>
      </c>
      <c r="M26" s="142" t="s">
        <v>203</v>
      </c>
      <c r="N26" s="142" t="s">
        <v>47</v>
      </c>
      <c r="O26" s="142"/>
      <c r="P26" s="142" t="s">
        <v>108</v>
      </c>
      <c r="Q26" s="216"/>
      <c r="R26" s="15"/>
      <c r="S26" s="15"/>
      <c r="T26" s="15"/>
      <c r="U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9">
        <v>120</v>
      </c>
      <c r="B27" s="142" t="s">
        <v>79</v>
      </c>
      <c r="C27" s="142">
        <v>290</v>
      </c>
      <c r="D27" s="142">
        <v>40</v>
      </c>
      <c r="E27" s="142" t="s">
        <v>143</v>
      </c>
      <c r="F27" s="142">
        <v>2</v>
      </c>
      <c r="G27" s="142">
        <v>1</v>
      </c>
      <c r="H27" s="142" t="s">
        <v>102</v>
      </c>
      <c r="I27" s="142">
        <v>0.5</v>
      </c>
      <c r="J27" s="142" t="s">
        <v>86</v>
      </c>
      <c r="K27" s="142" t="s">
        <v>89</v>
      </c>
      <c r="L27" s="142" t="s">
        <v>339</v>
      </c>
      <c r="M27" s="142" t="s">
        <v>185</v>
      </c>
      <c r="N27" s="142" t="s">
        <v>47</v>
      </c>
      <c r="O27" s="142"/>
      <c r="P27" s="142" t="s">
        <v>108</v>
      </c>
      <c r="Q27" s="138"/>
      <c r="R27" s="15"/>
      <c r="S27" s="15"/>
      <c r="T27" s="15"/>
      <c r="U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9">
        <v>121</v>
      </c>
      <c r="B28" s="142" t="s">
        <v>79</v>
      </c>
      <c r="C28" s="142">
        <v>250</v>
      </c>
      <c r="D28" s="142">
        <v>41</v>
      </c>
      <c r="E28" s="142" t="s">
        <v>143</v>
      </c>
      <c r="F28" s="142">
        <v>7</v>
      </c>
      <c r="G28" s="142">
        <v>1</v>
      </c>
      <c r="H28" s="142" t="s">
        <v>102</v>
      </c>
      <c r="I28" s="142">
        <v>2.2000000000000002</v>
      </c>
      <c r="J28" s="142" t="s">
        <v>86</v>
      </c>
      <c r="K28" s="142" t="s">
        <v>89</v>
      </c>
      <c r="L28" s="142" t="s">
        <v>339</v>
      </c>
      <c r="M28" s="142" t="s">
        <v>203</v>
      </c>
      <c r="N28" s="142" t="s">
        <v>47</v>
      </c>
      <c r="O28" s="142"/>
      <c r="P28" s="142" t="s">
        <v>108</v>
      </c>
      <c r="Q28" s="138"/>
      <c r="R28" s="15"/>
      <c r="S28" s="15"/>
      <c r="T28" s="15"/>
      <c r="U28" s="15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9">
        <v>122</v>
      </c>
      <c r="B29" s="142" t="s">
        <v>79</v>
      </c>
      <c r="C29" s="142">
        <v>347</v>
      </c>
      <c r="D29" s="142">
        <v>80</v>
      </c>
      <c r="E29" s="142" t="s">
        <v>121</v>
      </c>
      <c r="F29" s="142">
        <v>2</v>
      </c>
      <c r="G29" s="142"/>
      <c r="H29" s="142"/>
      <c r="I29" s="142"/>
      <c r="J29" s="142" t="s">
        <v>184</v>
      </c>
      <c r="K29" s="142" t="s">
        <v>184</v>
      </c>
      <c r="L29" s="142" t="s">
        <v>339</v>
      </c>
      <c r="M29" s="142"/>
      <c r="N29" s="142" t="s">
        <v>47</v>
      </c>
      <c r="O29" s="142"/>
      <c r="P29" s="142" t="s">
        <v>108</v>
      </c>
      <c r="Q29" s="138"/>
      <c r="R29" s="15"/>
      <c r="S29" s="15"/>
      <c r="T29" s="15"/>
      <c r="U29" s="15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9">
        <v>123</v>
      </c>
      <c r="B30" s="142" t="s">
        <v>79</v>
      </c>
      <c r="C30" s="142">
        <v>35</v>
      </c>
      <c r="D30" s="142">
        <v>62</v>
      </c>
      <c r="E30" s="142" t="s">
        <v>163</v>
      </c>
      <c r="F30" s="142">
        <v>3</v>
      </c>
      <c r="G30" s="142">
        <v>1</v>
      </c>
      <c r="H30" s="142" t="s">
        <v>102</v>
      </c>
      <c r="I30" s="142">
        <v>1.5</v>
      </c>
      <c r="J30" s="142" t="s">
        <v>89</v>
      </c>
      <c r="K30" s="142" t="s">
        <v>184</v>
      </c>
      <c r="L30" s="142" t="s">
        <v>339</v>
      </c>
      <c r="M30" s="142"/>
      <c r="N30" s="142" t="s">
        <v>47</v>
      </c>
      <c r="O30" s="142"/>
      <c r="P30" s="142" t="s">
        <v>108</v>
      </c>
      <c r="Q30" s="138" t="s">
        <v>205</v>
      </c>
      <c r="R30" s="15"/>
      <c r="S30" s="15"/>
      <c r="T30" s="15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9">
        <v>124</v>
      </c>
      <c r="B31" s="142" t="s">
        <v>79</v>
      </c>
      <c r="C31" s="142">
        <v>50</v>
      </c>
      <c r="D31" s="142">
        <v>85</v>
      </c>
      <c r="E31" s="142" t="s">
        <v>163</v>
      </c>
      <c r="F31" s="142">
        <v>1</v>
      </c>
      <c r="G31" s="142">
        <v>1</v>
      </c>
      <c r="H31" s="142" t="s">
        <v>102</v>
      </c>
      <c r="I31" s="142">
        <v>0.6</v>
      </c>
      <c r="J31" s="142" t="s">
        <v>184</v>
      </c>
      <c r="K31" s="142" t="s">
        <v>86</v>
      </c>
      <c r="L31" s="142" t="s">
        <v>138</v>
      </c>
      <c r="M31" s="142" t="s">
        <v>124</v>
      </c>
      <c r="N31" s="142" t="s">
        <v>47</v>
      </c>
      <c r="O31" s="142"/>
      <c r="P31" s="142" t="s">
        <v>108</v>
      </c>
      <c r="Q31" s="138" t="s">
        <v>205</v>
      </c>
      <c r="R31" s="15"/>
      <c r="S31" s="15"/>
      <c r="T31" s="15"/>
      <c r="U31" s="15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9">
        <v>125</v>
      </c>
      <c r="B32" s="142" t="s">
        <v>79</v>
      </c>
      <c r="C32" s="142">
        <v>155</v>
      </c>
      <c r="D32" s="142">
        <v>90</v>
      </c>
      <c r="E32" s="142"/>
      <c r="F32" s="142">
        <v>2</v>
      </c>
      <c r="G32" s="142">
        <v>1</v>
      </c>
      <c r="H32" s="142" t="s">
        <v>102</v>
      </c>
      <c r="I32" s="142">
        <v>0.6</v>
      </c>
      <c r="J32" s="142" t="s">
        <v>184</v>
      </c>
      <c r="K32" s="142" t="s">
        <v>86</v>
      </c>
      <c r="L32" s="142" t="s">
        <v>138</v>
      </c>
      <c r="M32" s="142" t="s">
        <v>124</v>
      </c>
      <c r="N32" s="142" t="s">
        <v>47</v>
      </c>
      <c r="O32" s="142"/>
      <c r="P32" s="142" t="s">
        <v>108</v>
      </c>
      <c r="Q32" s="138"/>
      <c r="R32" s="15"/>
      <c r="S32" s="15"/>
      <c r="T32" s="15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9">
        <v>126</v>
      </c>
      <c r="B33" s="142" t="s">
        <v>79</v>
      </c>
      <c r="C33" s="142">
        <v>315</v>
      </c>
      <c r="D33" s="142">
        <v>34</v>
      </c>
      <c r="E33" s="142" t="s">
        <v>143</v>
      </c>
      <c r="F33" s="142">
        <v>3</v>
      </c>
      <c r="G33" s="142"/>
      <c r="H33" s="142"/>
      <c r="I33" s="142">
        <v>3.5</v>
      </c>
      <c r="J33" s="142" t="s">
        <v>89</v>
      </c>
      <c r="K33" s="142" t="s">
        <v>86</v>
      </c>
      <c r="L33" s="142" t="s">
        <v>138</v>
      </c>
      <c r="M33" s="142" t="s">
        <v>124</v>
      </c>
      <c r="N33" s="142" t="s">
        <v>142</v>
      </c>
      <c r="O33" s="142"/>
      <c r="P33" s="142" t="s">
        <v>108</v>
      </c>
      <c r="Q33" s="138"/>
      <c r="R33" s="15"/>
      <c r="S33" s="15"/>
      <c r="T33" s="15"/>
      <c r="U33" s="15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9">
        <v>127</v>
      </c>
      <c r="B34" s="142" t="s">
        <v>79</v>
      </c>
      <c r="C34" s="142">
        <v>313</v>
      </c>
      <c r="D34" s="142">
        <v>45</v>
      </c>
      <c r="E34" s="142" t="s">
        <v>143</v>
      </c>
      <c r="F34" s="142">
        <v>5</v>
      </c>
      <c r="G34" s="142">
        <v>1.5</v>
      </c>
      <c r="H34" s="142" t="s">
        <v>102</v>
      </c>
      <c r="I34" s="142">
        <v>1</v>
      </c>
      <c r="J34" s="142" t="s">
        <v>89</v>
      </c>
      <c r="K34" s="142" t="s">
        <v>89</v>
      </c>
      <c r="L34" s="142" t="s">
        <v>339</v>
      </c>
      <c r="M34" s="142"/>
      <c r="N34" s="142" t="s">
        <v>47</v>
      </c>
      <c r="O34" s="142"/>
      <c r="P34" s="142" t="s">
        <v>108</v>
      </c>
      <c r="Q34" s="138"/>
      <c r="R34" s="15"/>
      <c r="S34" s="15"/>
      <c r="T34" s="15"/>
      <c r="U34" s="15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9">
        <v>128</v>
      </c>
      <c r="B35" s="142" t="s">
        <v>79</v>
      </c>
      <c r="C35" s="142">
        <v>270</v>
      </c>
      <c r="D35" s="142"/>
      <c r="E35" s="142"/>
      <c r="F35" s="142">
        <v>0</v>
      </c>
      <c r="G35" s="142">
        <v>1.5</v>
      </c>
      <c r="H35" s="142" t="s">
        <v>102</v>
      </c>
      <c r="I35" s="142">
        <v>1</v>
      </c>
      <c r="J35" s="142" t="s">
        <v>184</v>
      </c>
      <c r="K35" s="142" t="s">
        <v>184</v>
      </c>
      <c r="L35" s="142" t="s">
        <v>339</v>
      </c>
      <c r="M35" s="142" t="s">
        <v>185</v>
      </c>
      <c r="N35" s="142" t="s">
        <v>47</v>
      </c>
      <c r="O35" s="142"/>
      <c r="P35" s="142" t="s">
        <v>108</v>
      </c>
      <c r="Q35" s="138"/>
      <c r="R35" s="15"/>
      <c r="S35" s="15"/>
      <c r="T35" s="15"/>
      <c r="U35" s="15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9">
        <v>129</v>
      </c>
      <c r="B36" s="142" t="s">
        <v>79</v>
      </c>
      <c r="C36" s="142">
        <v>225</v>
      </c>
      <c r="D36" s="142"/>
      <c r="E36" s="142"/>
      <c r="F36" s="142">
        <v>4</v>
      </c>
      <c r="G36" s="142"/>
      <c r="H36" s="142"/>
      <c r="I36" s="142">
        <v>1.2</v>
      </c>
      <c r="J36" s="142" t="s">
        <v>89</v>
      </c>
      <c r="K36" s="142" t="s">
        <v>86</v>
      </c>
      <c r="L36" s="142" t="s">
        <v>339</v>
      </c>
      <c r="M36" s="142"/>
      <c r="N36" s="142" t="s">
        <v>47</v>
      </c>
      <c r="O36" s="142"/>
      <c r="P36" s="142" t="s">
        <v>108</v>
      </c>
      <c r="Q36" s="138"/>
      <c r="R36" s="15"/>
      <c r="S36" s="15"/>
      <c r="T36" s="15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49">
        <v>130</v>
      </c>
      <c r="B37" s="142" t="s">
        <v>79</v>
      </c>
      <c r="C37" s="142">
        <v>265</v>
      </c>
      <c r="D37" s="142"/>
      <c r="E37" s="142"/>
      <c r="F37" s="142">
        <v>10</v>
      </c>
      <c r="G37" s="142"/>
      <c r="H37" s="142"/>
      <c r="I37" s="142">
        <v>2.2000000000000002</v>
      </c>
      <c r="J37" s="142" t="s">
        <v>184</v>
      </c>
      <c r="K37" s="142" t="s">
        <v>86</v>
      </c>
      <c r="L37" s="142" t="s">
        <v>339</v>
      </c>
      <c r="M37" s="142"/>
      <c r="N37" s="142" t="s">
        <v>47</v>
      </c>
      <c r="O37" s="142"/>
      <c r="P37" s="142" t="s">
        <v>108</v>
      </c>
      <c r="Q37" s="138"/>
      <c r="R37" s="15"/>
      <c r="S37" s="15"/>
      <c r="T37" s="15"/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9">
        <v>131</v>
      </c>
      <c r="B38" s="142" t="s">
        <v>79</v>
      </c>
      <c r="C38" s="142">
        <v>70</v>
      </c>
      <c r="D38" s="142"/>
      <c r="E38" s="142"/>
      <c r="F38" s="142">
        <v>2</v>
      </c>
      <c r="G38" s="142"/>
      <c r="H38" s="142"/>
      <c r="I38" s="142">
        <v>1.5</v>
      </c>
      <c r="J38" s="142" t="s">
        <v>184</v>
      </c>
      <c r="K38" s="142" t="s">
        <v>89</v>
      </c>
      <c r="L38" s="142" t="s">
        <v>339</v>
      </c>
      <c r="M38" s="142"/>
      <c r="N38" s="142" t="s">
        <v>47</v>
      </c>
      <c r="O38" s="142"/>
      <c r="P38" s="142" t="s">
        <v>108</v>
      </c>
      <c r="Q38" s="138"/>
      <c r="R38" s="15"/>
      <c r="S38" s="15"/>
      <c r="T38" s="15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9">
        <v>132</v>
      </c>
      <c r="B39" s="142" t="s">
        <v>79</v>
      </c>
      <c r="C39" s="142">
        <v>355</v>
      </c>
      <c r="D39" s="142"/>
      <c r="E39" s="142"/>
      <c r="F39" s="142">
        <v>0</v>
      </c>
      <c r="G39" s="142"/>
      <c r="H39" s="142"/>
      <c r="I39" s="142">
        <v>2.5</v>
      </c>
      <c r="J39" s="142" t="s">
        <v>89</v>
      </c>
      <c r="K39" s="142" t="s">
        <v>89</v>
      </c>
      <c r="L39" s="142" t="s">
        <v>339</v>
      </c>
      <c r="M39" s="142"/>
      <c r="N39" s="142" t="s">
        <v>47</v>
      </c>
      <c r="O39" s="142"/>
      <c r="P39" s="142" t="s">
        <v>108</v>
      </c>
      <c r="Q39" s="138"/>
      <c r="R39" s="15"/>
      <c r="S39" s="15"/>
      <c r="T39" s="15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5.75" thickBot="1" x14ac:dyDescent="0.3">
      <c r="A40" s="163">
        <v>133</v>
      </c>
      <c r="B40" s="147" t="s">
        <v>79</v>
      </c>
      <c r="C40" s="147">
        <v>245</v>
      </c>
      <c r="D40" s="147">
        <v>71</v>
      </c>
      <c r="E40" s="147" t="s">
        <v>82</v>
      </c>
      <c r="F40" s="147">
        <v>0</v>
      </c>
      <c r="G40" s="147"/>
      <c r="H40" s="147"/>
      <c r="I40" s="147">
        <v>1</v>
      </c>
      <c r="J40" s="147" t="s">
        <v>86</v>
      </c>
      <c r="K40" s="147" t="s">
        <v>89</v>
      </c>
      <c r="L40" s="147" t="s">
        <v>339</v>
      </c>
      <c r="M40" s="147"/>
      <c r="N40" s="147" t="s">
        <v>47</v>
      </c>
      <c r="O40" s="147"/>
      <c r="P40" s="147" t="s">
        <v>108</v>
      </c>
      <c r="Q40" s="140" t="s">
        <v>204</v>
      </c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5"/>
      <c r="R41" s="15"/>
      <c r="S41" s="15"/>
      <c r="T41" s="15"/>
      <c r="U41" s="15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5"/>
      <c r="R42" s="15"/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5"/>
      <c r="R43" s="15"/>
      <c r="S43" s="15"/>
      <c r="T43" s="15"/>
      <c r="U43" s="15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5"/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5"/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35"/>
      <c r="R46" s="15"/>
      <c r="S46" s="15"/>
      <c r="T46" s="15"/>
      <c r="U46" s="15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35"/>
      <c r="R47" s="15"/>
      <c r="S47" s="15"/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35"/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5"/>
      <c r="R49" s="15"/>
      <c r="S49" s="15"/>
      <c r="T49" s="15"/>
      <c r="U49" s="15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35"/>
      <c r="R50" s="15"/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3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4">
    <mergeCell ref="A1:Q1"/>
    <mergeCell ref="A11:Q11"/>
    <mergeCell ref="F3:Q3"/>
    <mergeCell ref="N2:O2"/>
    <mergeCell ref="I4:L4"/>
    <mergeCell ref="I5:L5"/>
    <mergeCell ref="I6:L6"/>
    <mergeCell ref="I7:L7"/>
    <mergeCell ref="I8:L8"/>
    <mergeCell ref="N4:Q8"/>
    <mergeCell ref="I9:L10"/>
    <mergeCell ref="A8:B8"/>
    <mergeCell ref="D8:E8"/>
    <mergeCell ref="A9:B9"/>
    <mergeCell ref="D9:E9"/>
    <mergeCell ref="B4:E4"/>
    <mergeCell ref="J12:K12"/>
    <mergeCell ref="AT12:AU12"/>
    <mergeCell ref="N9:Q9"/>
    <mergeCell ref="N10:Q10"/>
    <mergeCell ref="F7:H7"/>
    <mergeCell ref="F8:H8"/>
    <mergeCell ref="F9:H10"/>
    <mergeCell ref="C2:F2"/>
    <mergeCell ref="A3:E3"/>
    <mergeCell ref="H2:J2"/>
    <mergeCell ref="F4:H4"/>
    <mergeCell ref="M4:M8"/>
    <mergeCell ref="A5:C5"/>
    <mergeCell ref="D5:E5"/>
    <mergeCell ref="F5:H5"/>
    <mergeCell ref="A6:C6"/>
    <mergeCell ref="F6:H6"/>
    <mergeCell ref="A7:E7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opLeftCell="F1" zoomScale="70" zoomScaleNormal="70" workbookViewId="0">
      <selection activeCell="L33" sqref="L33"/>
    </sheetView>
  </sheetViews>
  <sheetFormatPr baseColWidth="10" defaultRowHeight="15" x14ac:dyDescent="0.25"/>
  <cols>
    <col min="1" max="2" width="5.42578125" style="86" customWidth="1"/>
    <col min="3" max="4" width="6.42578125" style="86" customWidth="1"/>
    <col min="5" max="10" width="5.42578125" style="86" customWidth="1"/>
    <col min="11" max="12" width="5.7109375" style="86" customWidth="1"/>
    <col min="13" max="13" width="5.42578125" style="86" customWidth="1"/>
    <col min="14" max="14" width="13.140625" style="86" customWidth="1"/>
    <col min="15" max="15" width="7.7109375" style="86" customWidth="1"/>
    <col min="16" max="16" width="5.5703125" style="86" customWidth="1"/>
    <col min="17" max="17" width="7.140625" style="86" customWidth="1"/>
    <col min="18" max="18" width="21.28515625" style="86" bestFit="1" customWidth="1"/>
    <col min="19" max="23" width="2.7109375" style="86" customWidth="1"/>
    <col min="24" max="24" width="1.28515625" style="86" customWidth="1"/>
    <col min="25" max="27" width="2.7109375" style="86" customWidth="1"/>
    <col min="28" max="28" width="3.5703125" style="86" customWidth="1"/>
    <col min="29" max="34" width="2.7109375" style="86" customWidth="1"/>
    <col min="35" max="35" width="4.7109375" style="86" customWidth="1"/>
    <col min="36" max="36" width="5.85546875" style="86" customWidth="1"/>
    <col min="37" max="37" width="8.140625" style="86" customWidth="1"/>
    <col min="38" max="38" width="17.140625" style="86" customWidth="1"/>
    <col min="39" max="16384" width="11.42578125" style="86"/>
  </cols>
  <sheetData>
    <row r="1" spans="1:49" ht="15.75" thickBot="1" x14ac:dyDescent="0.3">
      <c r="A1" s="313" t="s">
        <v>813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thickBot="1" x14ac:dyDescent="0.3">
      <c r="A2" s="343" t="s">
        <v>0</v>
      </c>
      <c r="B2" s="344"/>
      <c r="C2" s="151" t="s">
        <v>130</v>
      </c>
      <c r="D2" s="151"/>
      <c r="E2" s="152"/>
      <c r="F2" s="153"/>
      <c r="G2" s="292" t="s">
        <v>196</v>
      </c>
      <c r="H2" s="292"/>
      <c r="I2" s="292"/>
      <c r="J2" s="292"/>
      <c r="K2" s="292"/>
      <c r="L2" s="341" t="s">
        <v>674</v>
      </c>
      <c r="M2" s="342"/>
      <c r="N2" s="292" t="s">
        <v>677</v>
      </c>
      <c r="O2" s="292"/>
      <c r="P2" s="316"/>
      <c r="Q2" s="166" t="s">
        <v>133</v>
      </c>
      <c r="R2" s="41">
        <v>40765</v>
      </c>
      <c r="S2" s="122"/>
      <c r="T2" s="2"/>
      <c r="U2" s="14"/>
      <c r="V2" s="1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5">
      <c r="A3" s="338" t="s">
        <v>1</v>
      </c>
      <c r="B3" s="339"/>
      <c r="C3" s="339"/>
      <c r="D3" s="339"/>
      <c r="E3" s="339"/>
      <c r="F3" s="340"/>
      <c r="G3" s="335" t="s">
        <v>52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2" customHeight="1" x14ac:dyDescent="0.25">
      <c r="A4" s="159" t="s">
        <v>3</v>
      </c>
      <c r="B4" s="288" t="s">
        <v>197</v>
      </c>
      <c r="C4" s="288"/>
      <c r="D4" s="288"/>
      <c r="E4" s="288"/>
      <c r="F4" s="289"/>
      <c r="G4" s="287" t="s">
        <v>53</v>
      </c>
      <c r="H4" s="288"/>
      <c r="I4" s="288"/>
      <c r="J4" s="332" t="s">
        <v>198</v>
      </c>
      <c r="K4" s="333"/>
      <c r="L4" s="333"/>
      <c r="M4" s="334"/>
      <c r="N4" s="301" t="s">
        <v>11</v>
      </c>
      <c r="O4" s="317" t="s">
        <v>678</v>
      </c>
      <c r="P4" s="318"/>
      <c r="Q4" s="318"/>
      <c r="R4" s="31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25">
      <c r="A5" s="331" t="s">
        <v>4</v>
      </c>
      <c r="B5" s="301"/>
      <c r="C5" s="301"/>
      <c r="D5" s="288" t="s">
        <v>132</v>
      </c>
      <c r="E5" s="288"/>
      <c r="F5" s="289"/>
      <c r="G5" s="287" t="s">
        <v>16</v>
      </c>
      <c r="H5" s="288"/>
      <c r="I5" s="288"/>
      <c r="J5" s="288" t="s">
        <v>135</v>
      </c>
      <c r="K5" s="288"/>
      <c r="L5" s="288"/>
      <c r="M5" s="288"/>
      <c r="N5" s="301"/>
      <c r="O5" s="320"/>
      <c r="P5" s="321"/>
      <c r="Q5" s="321"/>
      <c r="R5" s="322"/>
      <c r="S5" s="122"/>
      <c r="T5" s="122"/>
      <c r="U5" s="122"/>
      <c r="V5" s="122"/>
      <c r="W5" s="1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x14ac:dyDescent="0.25">
      <c r="A6" s="301" t="s">
        <v>671</v>
      </c>
      <c r="B6" s="301"/>
      <c r="C6" s="301"/>
      <c r="D6" s="145">
        <v>14</v>
      </c>
      <c r="E6" s="284">
        <v>5</v>
      </c>
      <c r="F6" s="286"/>
      <c r="G6" s="287" t="s">
        <v>19</v>
      </c>
      <c r="H6" s="288"/>
      <c r="I6" s="288"/>
      <c r="J6" s="288" t="s">
        <v>199</v>
      </c>
      <c r="K6" s="288"/>
      <c r="L6" s="288"/>
      <c r="M6" s="288"/>
      <c r="N6" s="301"/>
      <c r="O6" s="320"/>
      <c r="P6" s="321"/>
      <c r="Q6" s="321"/>
      <c r="R6" s="322"/>
      <c r="S6" s="122"/>
      <c r="T6" s="122"/>
      <c r="U6" s="122"/>
      <c r="V6" s="122"/>
      <c r="W6" s="12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25">
      <c r="A7" s="349" t="s">
        <v>6</v>
      </c>
      <c r="B7" s="350"/>
      <c r="C7" s="350"/>
      <c r="D7" s="350"/>
      <c r="E7" s="350"/>
      <c r="F7" s="351"/>
      <c r="G7" s="287" t="s">
        <v>17</v>
      </c>
      <c r="H7" s="288"/>
      <c r="I7" s="288"/>
      <c r="J7" s="288" t="s">
        <v>136</v>
      </c>
      <c r="K7" s="288"/>
      <c r="L7" s="288"/>
      <c r="M7" s="288"/>
      <c r="N7" s="301"/>
      <c r="O7" s="320"/>
      <c r="P7" s="321"/>
      <c r="Q7" s="321"/>
      <c r="R7" s="3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25">
      <c r="A8" s="303" t="s">
        <v>7</v>
      </c>
      <c r="B8" s="288"/>
      <c r="C8" s="89" t="s">
        <v>8</v>
      </c>
      <c r="D8" s="347">
        <v>309336</v>
      </c>
      <c r="E8" s="347"/>
      <c r="F8" s="348"/>
      <c r="G8" s="287" t="s">
        <v>18</v>
      </c>
      <c r="H8" s="288"/>
      <c r="I8" s="288"/>
      <c r="J8" s="288" t="s">
        <v>93</v>
      </c>
      <c r="K8" s="288"/>
      <c r="L8" s="288"/>
      <c r="M8" s="288"/>
      <c r="N8" s="301"/>
      <c r="O8" s="323"/>
      <c r="P8" s="324"/>
      <c r="Q8" s="324"/>
      <c r="R8" s="32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25">
      <c r="A9" s="303" t="s">
        <v>134</v>
      </c>
      <c r="B9" s="288"/>
      <c r="C9" s="89" t="s">
        <v>9</v>
      </c>
      <c r="D9" s="347">
        <v>5329998</v>
      </c>
      <c r="E9" s="347"/>
      <c r="F9" s="348"/>
      <c r="G9" s="328" t="s">
        <v>54</v>
      </c>
      <c r="H9" s="328"/>
      <c r="I9" s="277"/>
      <c r="J9" s="290" t="s">
        <v>673</v>
      </c>
      <c r="K9" s="290"/>
      <c r="L9" s="290"/>
      <c r="M9" s="290"/>
      <c r="N9" s="178" t="s">
        <v>159</v>
      </c>
      <c r="O9" s="284" t="s">
        <v>259</v>
      </c>
      <c r="P9" s="285"/>
      <c r="Q9" s="285"/>
      <c r="R9" s="286"/>
      <c r="S9" s="57"/>
      <c r="T9" s="57"/>
      <c r="U9" s="57"/>
      <c r="V9" s="57"/>
      <c r="W9" s="5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thickBot="1" x14ac:dyDescent="0.3">
      <c r="A10" s="72" t="s">
        <v>672</v>
      </c>
      <c r="B10" s="74">
        <v>345</v>
      </c>
      <c r="C10" s="73" t="s">
        <v>51</v>
      </c>
      <c r="D10" s="215">
        <v>5</v>
      </c>
      <c r="E10" s="345" t="s">
        <v>50</v>
      </c>
      <c r="F10" s="346"/>
      <c r="G10" s="329"/>
      <c r="H10" s="329"/>
      <c r="I10" s="330"/>
      <c r="J10" s="302"/>
      <c r="K10" s="302"/>
      <c r="L10" s="302"/>
      <c r="M10" s="302"/>
      <c r="N10" s="160" t="s">
        <v>160</v>
      </c>
      <c r="O10" s="310" t="s">
        <v>236</v>
      </c>
      <c r="P10" s="311"/>
      <c r="Q10" s="311"/>
      <c r="R10" s="312"/>
      <c r="S10" s="57"/>
      <c r="T10" s="57"/>
      <c r="U10" s="57"/>
      <c r="V10" s="57"/>
      <c r="W10" s="5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675</v>
      </c>
      <c r="G12" s="97" t="s">
        <v>15</v>
      </c>
      <c r="H12" s="97" t="s">
        <v>663</v>
      </c>
      <c r="I12" s="97" t="s">
        <v>12</v>
      </c>
      <c r="J12" s="97" t="s">
        <v>664</v>
      </c>
      <c r="K12" s="267" t="s">
        <v>85</v>
      </c>
      <c r="L12" s="267"/>
      <c r="M12" s="97" t="s">
        <v>13</v>
      </c>
      <c r="N12" s="97" t="s">
        <v>14</v>
      </c>
      <c r="O12" s="97" t="s">
        <v>665</v>
      </c>
      <c r="P12" s="97" t="s">
        <v>118</v>
      </c>
      <c r="Q12" s="97" t="s">
        <v>117</v>
      </c>
      <c r="R12" s="162" t="s">
        <v>20</v>
      </c>
      <c r="S12" s="15"/>
      <c r="T12" s="15"/>
      <c r="U12" s="15"/>
      <c r="V12" s="15"/>
      <c r="W12" s="15"/>
      <c r="X12" s="15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66"/>
      <c r="AV12" s="266"/>
      <c r="AW12" s="2"/>
    </row>
    <row r="13" spans="1:49" x14ac:dyDescent="0.25">
      <c r="A13" s="149"/>
      <c r="B13" s="150"/>
      <c r="C13" s="150" t="s">
        <v>126</v>
      </c>
      <c r="D13" s="150" t="s">
        <v>126</v>
      </c>
      <c r="E13" s="150"/>
      <c r="F13" s="150" t="s">
        <v>128</v>
      </c>
      <c r="G13" s="150"/>
      <c r="H13" s="150" t="s">
        <v>127</v>
      </c>
      <c r="I13" s="150"/>
      <c r="J13" s="150" t="s">
        <v>128</v>
      </c>
      <c r="K13" s="150"/>
      <c r="L13" s="150"/>
      <c r="M13" s="150"/>
      <c r="N13" s="150"/>
      <c r="O13" s="150"/>
      <c r="P13" s="150"/>
      <c r="Q13" s="150"/>
      <c r="R13" s="68"/>
      <c r="S13" s="15"/>
      <c r="T13" s="15"/>
      <c r="U13" s="15"/>
      <c r="V13" s="15"/>
      <c r="W13" s="15"/>
      <c r="X13" s="15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25">
      <c r="A14" s="149">
        <v>134</v>
      </c>
      <c r="B14" s="142" t="s">
        <v>79</v>
      </c>
      <c r="C14" s="142">
        <v>196</v>
      </c>
      <c r="D14" s="142">
        <v>82</v>
      </c>
      <c r="E14" s="142" t="s">
        <v>238</v>
      </c>
      <c r="F14" s="142">
        <v>0.46</v>
      </c>
      <c r="G14" s="142">
        <v>1</v>
      </c>
      <c r="H14" s="142"/>
      <c r="I14" s="142"/>
      <c r="J14" s="142">
        <v>0.4</v>
      </c>
      <c r="K14" s="142" t="s">
        <v>86</v>
      </c>
      <c r="L14" s="142" t="s">
        <v>86</v>
      </c>
      <c r="M14" s="142" t="s">
        <v>339</v>
      </c>
      <c r="N14" s="142" t="s">
        <v>240</v>
      </c>
      <c r="O14" s="142" t="s">
        <v>47</v>
      </c>
      <c r="P14" s="142">
        <v>1</v>
      </c>
      <c r="Q14" s="142"/>
      <c r="R14" s="143"/>
      <c r="S14" s="15"/>
      <c r="T14" s="15"/>
      <c r="U14" s="15"/>
      <c r="V14" s="15"/>
      <c r="W14" s="15"/>
      <c r="X14" s="15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149">
        <v>135</v>
      </c>
      <c r="B15" s="142" t="s">
        <v>79</v>
      </c>
      <c r="C15" s="142">
        <v>27</v>
      </c>
      <c r="D15" s="142">
        <v>70</v>
      </c>
      <c r="E15" s="142" t="s">
        <v>163</v>
      </c>
      <c r="F15" s="142">
        <v>1.1499999999999999</v>
      </c>
      <c r="G15" s="142">
        <v>2</v>
      </c>
      <c r="H15" s="142">
        <v>2</v>
      </c>
      <c r="I15" s="142" t="s">
        <v>107</v>
      </c>
      <c r="J15" s="142">
        <v>0.8</v>
      </c>
      <c r="K15" s="142" t="s">
        <v>86</v>
      </c>
      <c r="L15" s="142" t="s">
        <v>86</v>
      </c>
      <c r="M15" s="142" t="s">
        <v>339</v>
      </c>
      <c r="N15" s="142" t="s">
        <v>241</v>
      </c>
      <c r="O15" s="142" t="s">
        <v>47</v>
      </c>
      <c r="P15" s="142">
        <v>1</v>
      </c>
      <c r="Q15" s="142"/>
      <c r="R15" s="143"/>
      <c r="S15" s="15"/>
      <c r="T15" s="15"/>
      <c r="U15" s="15"/>
      <c r="V15" s="15"/>
      <c r="W15" s="15"/>
      <c r="X15" s="15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149">
        <v>136</v>
      </c>
      <c r="B16" s="142" t="s">
        <v>79</v>
      </c>
      <c r="C16" s="142">
        <v>271</v>
      </c>
      <c r="D16" s="142">
        <v>57</v>
      </c>
      <c r="E16" s="142" t="s">
        <v>143</v>
      </c>
      <c r="F16" s="142">
        <v>1.65</v>
      </c>
      <c r="G16" s="142">
        <v>1</v>
      </c>
      <c r="H16" s="142">
        <v>2</v>
      </c>
      <c r="I16" s="142" t="s">
        <v>107</v>
      </c>
      <c r="J16" s="142">
        <v>0.6</v>
      </c>
      <c r="K16" s="142" t="s">
        <v>86</v>
      </c>
      <c r="L16" s="142" t="s">
        <v>86</v>
      </c>
      <c r="M16" s="142" t="s">
        <v>339</v>
      </c>
      <c r="N16" s="142" t="s">
        <v>241</v>
      </c>
      <c r="O16" s="142" t="s">
        <v>149</v>
      </c>
      <c r="P16" s="142">
        <v>18</v>
      </c>
      <c r="Q16" s="142"/>
      <c r="R16" s="143"/>
      <c r="S16" s="15"/>
      <c r="T16" s="15"/>
      <c r="U16" s="15"/>
      <c r="V16" s="15"/>
      <c r="W16" s="15"/>
      <c r="X16" s="15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149">
        <v>137</v>
      </c>
      <c r="B17" s="142" t="s">
        <v>79</v>
      </c>
      <c r="C17" s="142">
        <v>340</v>
      </c>
      <c r="D17" s="142">
        <v>73</v>
      </c>
      <c r="E17" s="142" t="s">
        <v>121</v>
      </c>
      <c r="F17" s="142">
        <v>2.57</v>
      </c>
      <c r="G17" s="142">
        <v>2</v>
      </c>
      <c r="H17" s="142">
        <v>0.1</v>
      </c>
      <c r="I17" s="142" t="s">
        <v>102</v>
      </c>
      <c r="J17" s="142">
        <v>1.1000000000000001</v>
      </c>
      <c r="K17" s="142" t="s">
        <v>86</v>
      </c>
      <c r="L17" s="142" t="s">
        <v>86</v>
      </c>
      <c r="M17" s="142" t="s">
        <v>138</v>
      </c>
      <c r="N17" s="142" t="s">
        <v>240</v>
      </c>
      <c r="O17" s="142" t="s">
        <v>695</v>
      </c>
      <c r="P17" s="142">
        <v>4</v>
      </c>
      <c r="Q17" s="142"/>
      <c r="R17" s="143"/>
      <c r="S17" s="15"/>
      <c r="T17" s="15"/>
      <c r="U17" s="15"/>
      <c r="V17" s="15"/>
      <c r="W17" s="15"/>
      <c r="X17" s="15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149">
        <v>138</v>
      </c>
      <c r="B18" s="142" t="s">
        <v>79</v>
      </c>
      <c r="C18" s="142">
        <v>165</v>
      </c>
      <c r="D18" s="142">
        <v>72</v>
      </c>
      <c r="E18" s="142" t="s">
        <v>121</v>
      </c>
      <c r="F18" s="142">
        <v>2.88</v>
      </c>
      <c r="G18" s="142">
        <v>1</v>
      </c>
      <c r="H18" s="142">
        <v>0.5</v>
      </c>
      <c r="I18" s="142" t="s">
        <v>107</v>
      </c>
      <c r="J18" s="142">
        <v>0.5</v>
      </c>
      <c r="K18" s="142" t="s">
        <v>86</v>
      </c>
      <c r="L18" s="142" t="s">
        <v>86</v>
      </c>
      <c r="M18" s="142" t="s">
        <v>138</v>
      </c>
      <c r="N18" s="142" t="s">
        <v>241</v>
      </c>
      <c r="O18" s="142" t="s">
        <v>47</v>
      </c>
      <c r="P18" s="142">
        <v>2</v>
      </c>
      <c r="Q18" s="142"/>
      <c r="R18" s="143"/>
      <c r="S18" s="15"/>
      <c r="T18" s="15"/>
      <c r="U18" s="15"/>
      <c r="V18" s="15"/>
      <c r="W18" s="15"/>
      <c r="X18" s="15"/>
      <c r="Y18" s="15"/>
      <c r="Z18" s="1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149">
        <v>139</v>
      </c>
      <c r="B19" s="142" t="s">
        <v>79</v>
      </c>
      <c r="C19" s="142">
        <v>301</v>
      </c>
      <c r="D19" s="142">
        <v>62</v>
      </c>
      <c r="E19" s="142" t="s">
        <v>143</v>
      </c>
      <c r="F19" s="142">
        <v>3.19</v>
      </c>
      <c r="G19" s="142">
        <v>1</v>
      </c>
      <c r="H19" s="142">
        <v>0.1</v>
      </c>
      <c r="I19" s="142" t="s">
        <v>107</v>
      </c>
      <c r="J19" s="142">
        <v>0.6</v>
      </c>
      <c r="K19" s="142" t="s">
        <v>86</v>
      </c>
      <c r="L19" s="142" t="s">
        <v>86</v>
      </c>
      <c r="M19" s="142" t="s">
        <v>138</v>
      </c>
      <c r="N19" s="142" t="s">
        <v>241</v>
      </c>
      <c r="O19" s="142" t="s">
        <v>142</v>
      </c>
      <c r="P19" s="142">
        <v>3</v>
      </c>
      <c r="Q19" s="142"/>
      <c r="R19" s="143"/>
      <c r="S19" s="15"/>
      <c r="T19" s="15"/>
      <c r="U19" s="15"/>
      <c r="V19" s="15"/>
      <c r="W19" s="15"/>
      <c r="X19" s="15"/>
      <c r="Y19" s="15"/>
      <c r="Z19" s="1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149">
        <v>140</v>
      </c>
      <c r="B20" s="142" t="s">
        <v>79</v>
      </c>
      <c r="C20" s="142">
        <v>132</v>
      </c>
      <c r="D20" s="142">
        <v>61</v>
      </c>
      <c r="E20" s="142" t="s">
        <v>143</v>
      </c>
      <c r="F20" s="142">
        <v>3.67</v>
      </c>
      <c r="G20" s="142">
        <v>4</v>
      </c>
      <c r="H20" s="142">
        <v>1</v>
      </c>
      <c r="I20" s="142" t="s">
        <v>107</v>
      </c>
      <c r="J20" s="142">
        <v>1.7</v>
      </c>
      <c r="K20" s="142" t="s">
        <v>86</v>
      </c>
      <c r="L20" s="142" t="s">
        <v>86</v>
      </c>
      <c r="M20" s="142" t="s">
        <v>138</v>
      </c>
      <c r="N20" s="142" t="s">
        <v>241</v>
      </c>
      <c r="O20" s="142" t="s">
        <v>695</v>
      </c>
      <c r="P20" s="142">
        <v>3</v>
      </c>
      <c r="Q20" s="142"/>
      <c r="R20" s="143"/>
      <c r="S20" s="15"/>
      <c r="T20" s="15"/>
      <c r="U20" s="15"/>
      <c r="V20" s="15"/>
      <c r="W20" s="15"/>
      <c r="X20" s="15"/>
      <c r="Y20" s="15"/>
      <c r="Z20" s="1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149">
        <v>141</v>
      </c>
      <c r="B21" s="142" t="s">
        <v>79</v>
      </c>
      <c r="C21" s="142">
        <v>198</v>
      </c>
      <c r="D21" s="142">
        <v>81</v>
      </c>
      <c r="E21" s="142" t="s">
        <v>238</v>
      </c>
      <c r="F21" s="142">
        <v>4.12</v>
      </c>
      <c r="G21" s="142">
        <v>3</v>
      </c>
      <c r="H21" s="142">
        <v>1</v>
      </c>
      <c r="I21" s="142" t="s">
        <v>107</v>
      </c>
      <c r="J21" s="142">
        <v>1.8</v>
      </c>
      <c r="K21" s="142" t="s">
        <v>86</v>
      </c>
      <c r="L21" s="142" t="s">
        <v>86</v>
      </c>
      <c r="M21" s="142" t="s">
        <v>138</v>
      </c>
      <c r="N21" s="142" t="s">
        <v>242</v>
      </c>
      <c r="O21" s="142" t="s">
        <v>695</v>
      </c>
      <c r="P21" s="142">
        <v>1</v>
      </c>
      <c r="Q21" s="142"/>
      <c r="R21" s="143"/>
      <c r="S21" s="15"/>
      <c r="T21" s="15"/>
      <c r="U21" s="15"/>
      <c r="V21" s="15"/>
      <c r="W21" s="15"/>
      <c r="X21" s="15"/>
      <c r="Y21" s="15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149">
        <v>142</v>
      </c>
      <c r="B22" s="142" t="s">
        <v>237</v>
      </c>
      <c r="C22" s="142"/>
      <c r="D22" s="142">
        <v>40</v>
      </c>
      <c r="E22" s="142" t="s">
        <v>239</v>
      </c>
      <c r="F22" s="142"/>
      <c r="G22" s="142">
        <v>0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3"/>
      <c r="S22" s="15"/>
      <c r="T22" s="15"/>
      <c r="U22" s="15"/>
      <c r="V22" s="15"/>
      <c r="W22" s="15"/>
      <c r="X22" s="15"/>
      <c r="Y22" s="15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25">
      <c r="A23" s="149">
        <v>143</v>
      </c>
      <c r="B23" s="142" t="s">
        <v>79</v>
      </c>
      <c r="C23" s="142">
        <v>326</v>
      </c>
      <c r="D23" s="142">
        <v>60</v>
      </c>
      <c r="E23" s="142" t="s">
        <v>143</v>
      </c>
      <c r="F23" s="142">
        <v>3.99</v>
      </c>
      <c r="G23" s="142">
        <v>5</v>
      </c>
      <c r="H23" s="142">
        <v>1</v>
      </c>
      <c r="I23" s="142" t="s">
        <v>107</v>
      </c>
      <c r="J23" s="142">
        <v>1.6</v>
      </c>
      <c r="K23" s="142" t="s">
        <v>86</v>
      </c>
      <c r="L23" s="142" t="s">
        <v>86</v>
      </c>
      <c r="M23" s="142" t="s">
        <v>339</v>
      </c>
      <c r="N23" s="142" t="s">
        <v>241</v>
      </c>
      <c r="O23" s="142" t="s">
        <v>47</v>
      </c>
      <c r="P23" s="142">
        <v>1</v>
      </c>
      <c r="Q23" s="142"/>
      <c r="R23" s="143"/>
      <c r="S23" s="15"/>
      <c r="T23" s="15"/>
      <c r="U23" s="15"/>
      <c r="V23" s="15"/>
      <c r="W23" s="15"/>
      <c r="X23" s="15"/>
      <c r="Y23" s="15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149">
        <v>144</v>
      </c>
      <c r="B24" s="142" t="s">
        <v>79</v>
      </c>
      <c r="C24" s="142">
        <v>309</v>
      </c>
      <c r="D24" s="142">
        <v>61</v>
      </c>
      <c r="E24" s="142" t="s">
        <v>143</v>
      </c>
      <c r="F24" s="142">
        <v>4.5999999999999996</v>
      </c>
      <c r="G24" s="142">
        <v>4</v>
      </c>
      <c r="H24" s="142">
        <v>0.5</v>
      </c>
      <c r="I24" s="142" t="s">
        <v>107</v>
      </c>
      <c r="J24" s="142">
        <v>1.6</v>
      </c>
      <c r="K24" s="142" t="s">
        <v>86</v>
      </c>
      <c r="L24" s="142" t="s">
        <v>86</v>
      </c>
      <c r="M24" s="142" t="s">
        <v>339</v>
      </c>
      <c r="N24" s="142" t="s">
        <v>243</v>
      </c>
      <c r="O24" s="142" t="s">
        <v>47</v>
      </c>
      <c r="P24" s="142">
        <v>1</v>
      </c>
      <c r="Q24" s="142"/>
      <c r="R24" s="143"/>
      <c r="S24" s="15"/>
      <c r="T24" s="15"/>
      <c r="U24" s="15"/>
      <c r="V24" s="15"/>
      <c r="W24" s="15"/>
      <c r="X24" s="15"/>
      <c r="Y24" s="15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49">
        <v>145</v>
      </c>
      <c r="B25" s="142" t="s">
        <v>79</v>
      </c>
      <c r="C25" s="142"/>
      <c r="D25" s="142"/>
      <c r="E25" s="142"/>
      <c r="F25" s="142">
        <v>5.15</v>
      </c>
      <c r="G25" s="142">
        <v>1</v>
      </c>
      <c r="H25" s="142">
        <v>1</v>
      </c>
      <c r="I25" s="142"/>
      <c r="J25" s="142">
        <v>1.6</v>
      </c>
      <c r="K25" s="142" t="s">
        <v>86</v>
      </c>
      <c r="L25" s="142" t="s">
        <v>86</v>
      </c>
      <c r="M25" s="142" t="s">
        <v>339</v>
      </c>
      <c r="N25" s="142" t="s">
        <v>241</v>
      </c>
      <c r="O25" s="142" t="s">
        <v>47</v>
      </c>
      <c r="P25" s="142">
        <v>1</v>
      </c>
      <c r="Q25" s="142"/>
      <c r="R25" s="143"/>
      <c r="S25" s="15"/>
      <c r="T25" s="15"/>
      <c r="U25" s="15"/>
      <c r="V25" s="15"/>
      <c r="W25" s="15"/>
      <c r="X25" s="15"/>
      <c r="Y25" s="15"/>
      <c r="Z25" s="1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49">
        <v>146</v>
      </c>
      <c r="B26" s="142" t="s">
        <v>79</v>
      </c>
      <c r="C26" s="142">
        <v>194</v>
      </c>
      <c r="D26" s="142">
        <v>90</v>
      </c>
      <c r="E26" s="142"/>
      <c r="F26" s="142">
        <v>6.21</v>
      </c>
      <c r="G26" s="142">
        <v>1</v>
      </c>
      <c r="H26" s="142">
        <v>0.4</v>
      </c>
      <c r="I26" s="142" t="s">
        <v>102</v>
      </c>
      <c r="J26" s="142">
        <v>1.4</v>
      </c>
      <c r="K26" s="142" t="s">
        <v>86</v>
      </c>
      <c r="L26" s="142" t="s">
        <v>86</v>
      </c>
      <c r="M26" s="142" t="s">
        <v>339</v>
      </c>
      <c r="N26" s="142" t="s">
        <v>190</v>
      </c>
      <c r="O26" s="142" t="s">
        <v>47</v>
      </c>
      <c r="P26" s="142">
        <v>1</v>
      </c>
      <c r="Q26" s="142"/>
      <c r="R26" s="143"/>
      <c r="S26" s="15"/>
      <c r="T26" s="15"/>
      <c r="U26" s="1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49" x14ac:dyDescent="0.25">
      <c r="A27" s="149">
        <v>147</v>
      </c>
      <c r="B27" s="142" t="s">
        <v>237</v>
      </c>
      <c r="C27" s="142"/>
      <c r="D27" s="142">
        <v>32</v>
      </c>
      <c r="E27" s="142" t="s">
        <v>239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 t="s">
        <v>244</v>
      </c>
      <c r="S27" s="15"/>
      <c r="T27" s="15"/>
      <c r="U27" s="15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9" ht="15.75" thickBot="1" x14ac:dyDescent="0.3">
      <c r="A28" s="163">
        <v>148</v>
      </c>
      <c r="B28" s="147" t="s">
        <v>79</v>
      </c>
      <c r="C28" s="147">
        <v>291</v>
      </c>
      <c r="D28" s="147">
        <v>52</v>
      </c>
      <c r="E28" s="147" t="s">
        <v>86</v>
      </c>
      <c r="F28" s="147">
        <v>7.39</v>
      </c>
      <c r="G28" s="147">
        <v>4</v>
      </c>
      <c r="H28" s="147">
        <v>1</v>
      </c>
      <c r="I28" s="147" t="s">
        <v>107</v>
      </c>
      <c r="J28" s="147">
        <v>1.7</v>
      </c>
      <c r="K28" s="147" t="s">
        <v>86</v>
      </c>
      <c r="L28" s="147" t="s">
        <v>86</v>
      </c>
      <c r="M28" s="147" t="s">
        <v>339</v>
      </c>
      <c r="N28" s="147" t="s">
        <v>240</v>
      </c>
      <c r="O28" s="147" t="s">
        <v>47</v>
      </c>
      <c r="P28" s="147">
        <v>1</v>
      </c>
      <c r="Q28" s="147"/>
      <c r="R28" s="148"/>
      <c r="S28" s="15"/>
      <c r="T28" s="15"/>
      <c r="U28" s="15"/>
      <c r="V28" s="15"/>
      <c r="W28" s="15"/>
      <c r="X28" s="15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49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8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49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8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49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49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2"/>
      <c r="S98" s="15"/>
      <c r="T98" s="15"/>
      <c r="U98" s="15"/>
      <c r="V98" s="15"/>
      <c r="W98" s="15"/>
      <c r="X98" s="15"/>
      <c r="Y98" s="15"/>
      <c r="Z98" s="1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5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5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5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5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5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5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5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5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5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5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5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5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5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5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5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5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x14ac:dyDescent="0.2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x14ac:dyDescent="0.2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x14ac:dyDescent="0.2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</sheetData>
  <mergeCells count="37">
    <mergeCell ref="G6:I6"/>
    <mergeCell ref="E10:F10"/>
    <mergeCell ref="D9:F9"/>
    <mergeCell ref="D8:F8"/>
    <mergeCell ref="A7:F7"/>
    <mergeCell ref="E6:F6"/>
    <mergeCell ref="G3:R3"/>
    <mergeCell ref="A1:R1"/>
    <mergeCell ref="N2:P2"/>
    <mergeCell ref="A3:F3"/>
    <mergeCell ref="L2:M2"/>
    <mergeCell ref="A2:B2"/>
    <mergeCell ref="G2:K2"/>
    <mergeCell ref="N4:N8"/>
    <mergeCell ref="O4:R8"/>
    <mergeCell ref="A5:C5"/>
    <mergeCell ref="A6:C6"/>
    <mergeCell ref="A8:B8"/>
    <mergeCell ref="G4:I4"/>
    <mergeCell ref="J4:M4"/>
    <mergeCell ref="G5:I5"/>
    <mergeCell ref="D5:F5"/>
    <mergeCell ref="B4:F4"/>
    <mergeCell ref="G8:I8"/>
    <mergeCell ref="J8:M8"/>
    <mergeCell ref="J5:M5"/>
    <mergeCell ref="J6:M6"/>
    <mergeCell ref="J7:M7"/>
    <mergeCell ref="G7:I7"/>
    <mergeCell ref="A11:R11"/>
    <mergeCell ref="K12:L12"/>
    <mergeCell ref="AU12:AV12"/>
    <mergeCell ref="A9:B9"/>
    <mergeCell ref="O9:R9"/>
    <mergeCell ref="O10:R10"/>
    <mergeCell ref="G9:I10"/>
    <mergeCell ref="J9:M10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B1" zoomScale="70" zoomScaleNormal="70" workbookViewId="0">
      <selection activeCell="L33" sqref="L33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680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679</v>
      </c>
      <c r="O2" s="316"/>
      <c r="P2" s="40" t="s">
        <v>133</v>
      </c>
      <c r="Q2" s="41">
        <v>40766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" customHeight="1" x14ac:dyDescent="0.25">
      <c r="A4" s="199" t="s">
        <v>3</v>
      </c>
      <c r="B4" s="355" t="s">
        <v>218</v>
      </c>
      <c r="C4" s="359"/>
      <c r="D4" s="359"/>
      <c r="E4" s="360"/>
      <c r="F4" s="303" t="s">
        <v>53</v>
      </c>
      <c r="G4" s="288"/>
      <c r="H4" s="288"/>
      <c r="I4" s="290" t="s">
        <v>214</v>
      </c>
      <c r="J4" s="290"/>
      <c r="K4" s="290"/>
      <c r="L4" s="290"/>
      <c r="M4" s="301" t="s">
        <v>11</v>
      </c>
      <c r="N4" s="317" t="s">
        <v>261</v>
      </c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52" t="s">
        <v>4</v>
      </c>
      <c r="B5" s="353"/>
      <c r="C5" s="354"/>
      <c r="D5" s="355" t="s">
        <v>132</v>
      </c>
      <c r="E5" s="356"/>
      <c r="F5" s="303" t="s">
        <v>16</v>
      </c>
      <c r="G5" s="288"/>
      <c r="H5" s="288"/>
      <c r="I5" s="288" t="s">
        <v>681</v>
      </c>
      <c r="J5" s="288"/>
      <c r="K5" s="288"/>
      <c r="L5" s="288"/>
      <c r="M5" s="301"/>
      <c r="N5" s="320" t="s">
        <v>653</v>
      </c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206" t="s">
        <v>671</v>
      </c>
      <c r="B6" s="207"/>
      <c r="C6" s="208"/>
      <c r="D6" s="150">
        <v>30</v>
      </c>
      <c r="E6" s="150">
        <v>30</v>
      </c>
      <c r="F6" s="303" t="s">
        <v>19</v>
      </c>
      <c r="G6" s="288"/>
      <c r="H6" s="288"/>
      <c r="I6" s="288" t="s">
        <v>215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363" t="s">
        <v>6</v>
      </c>
      <c r="B7" s="364"/>
      <c r="C7" s="364"/>
      <c r="D7" s="364"/>
      <c r="E7" s="365"/>
      <c r="F7" s="303" t="s">
        <v>17</v>
      </c>
      <c r="G7" s="288"/>
      <c r="H7" s="288"/>
      <c r="I7" s="288" t="s">
        <v>216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09" t="s">
        <v>7</v>
      </c>
      <c r="B8" s="210"/>
      <c r="C8" s="22" t="s">
        <v>8</v>
      </c>
      <c r="D8" s="357">
        <v>309113</v>
      </c>
      <c r="E8" s="358"/>
      <c r="F8" s="303" t="s">
        <v>18</v>
      </c>
      <c r="G8" s="288"/>
      <c r="H8" s="288"/>
      <c r="I8" s="288" t="s">
        <v>217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61" t="s">
        <v>134</v>
      </c>
      <c r="B9" s="362"/>
      <c r="C9" s="23" t="s">
        <v>9</v>
      </c>
      <c r="D9" s="357">
        <v>5330291</v>
      </c>
      <c r="E9" s="358"/>
      <c r="F9" s="303" t="s">
        <v>54</v>
      </c>
      <c r="G9" s="288"/>
      <c r="H9" s="288"/>
      <c r="I9" s="290" t="s">
        <v>190</v>
      </c>
      <c r="J9" s="290"/>
      <c r="K9" s="290"/>
      <c r="L9" s="290"/>
      <c r="M9" s="178" t="s">
        <v>159</v>
      </c>
      <c r="N9" s="284" t="s">
        <v>218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211" t="s">
        <v>672</v>
      </c>
      <c r="B10" s="212">
        <v>356</v>
      </c>
      <c r="C10" s="213" t="s">
        <v>51</v>
      </c>
      <c r="D10" s="74">
        <v>1</v>
      </c>
      <c r="E10" s="214" t="s">
        <v>50</v>
      </c>
      <c r="F10" s="304"/>
      <c r="G10" s="274"/>
      <c r="H10" s="274"/>
      <c r="I10" s="302"/>
      <c r="J10" s="302"/>
      <c r="K10" s="302"/>
      <c r="L10" s="302"/>
      <c r="M10" s="160" t="s">
        <v>160</v>
      </c>
      <c r="N10" s="310" t="s">
        <v>260</v>
      </c>
      <c r="O10" s="311"/>
      <c r="P10" s="311"/>
      <c r="Q10" s="312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268" t="s">
        <v>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70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25.5" x14ac:dyDescent="0.25">
      <c r="A14" s="144">
        <v>149</v>
      </c>
      <c r="B14" s="145" t="s">
        <v>79</v>
      </c>
      <c r="C14" s="145">
        <v>326</v>
      </c>
      <c r="D14" s="145">
        <v>79</v>
      </c>
      <c r="E14" s="145" t="s">
        <v>143</v>
      </c>
      <c r="F14" s="145">
        <v>4</v>
      </c>
      <c r="G14" s="145">
        <v>1</v>
      </c>
      <c r="H14" s="145" t="s">
        <v>107</v>
      </c>
      <c r="I14" s="145">
        <v>2.2000000000000002</v>
      </c>
      <c r="J14" s="145" t="s">
        <v>86</v>
      </c>
      <c r="K14" s="145" t="s">
        <v>184</v>
      </c>
      <c r="L14" s="145" t="s">
        <v>138</v>
      </c>
      <c r="M14" s="145" t="s">
        <v>190</v>
      </c>
      <c r="N14" s="145" t="s">
        <v>47</v>
      </c>
      <c r="O14" s="145">
        <v>120</v>
      </c>
      <c r="P14" s="145" t="s">
        <v>94</v>
      </c>
      <c r="Q14" s="43" t="s">
        <v>221</v>
      </c>
      <c r="R14" s="15"/>
      <c r="S14" s="15"/>
      <c r="T14" s="15"/>
      <c r="U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4">
        <v>150</v>
      </c>
      <c r="B15" s="145" t="s">
        <v>79</v>
      </c>
      <c r="C15" s="145">
        <v>207</v>
      </c>
      <c r="D15" s="145">
        <v>71</v>
      </c>
      <c r="E15" s="145" t="s">
        <v>141</v>
      </c>
      <c r="F15" s="145">
        <v>4</v>
      </c>
      <c r="G15" s="145">
        <v>0.5</v>
      </c>
      <c r="H15" s="145" t="s">
        <v>107</v>
      </c>
      <c r="I15" s="145">
        <v>3</v>
      </c>
      <c r="J15" s="145" t="s">
        <v>86</v>
      </c>
      <c r="K15" s="145" t="s">
        <v>89</v>
      </c>
      <c r="L15" s="145" t="s">
        <v>138</v>
      </c>
      <c r="M15" s="145" t="s">
        <v>122</v>
      </c>
      <c r="N15" s="145" t="s">
        <v>47</v>
      </c>
      <c r="O15" s="145">
        <v>120</v>
      </c>
      <c r="P15" s="145" t="s">
        <v>94</v>
      </c>
      <c r="Q15" s="42"/>
      <c r="R15" s="15"/>
      <c r="S15" s="15"/>
      <c r="T15" s="15"/>
      <c r="U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4">
        <v>151</v>
      </c>
      <c r="B16" s="145" t="s">
        <v>79</v>
      </c>
      <c r="C16" s="145">
        <v>172</v>
      </c>
      <c r="D16" s="145">
        <v>69</v>
      </c>
      <c r="E16" s="145" t="s">
        <v>141</v>
      </c>
      <c r="F16" s="145">
        <v>4</v>
      </c>
      <c r="G16" s="145">
        <v>1.5</v>
      </c>
      <c r="H16" s="145" t="s">
        <v>107</v>
      </c>
      <c r="I16" s="145">
        <v>3</v>
      </c>
      <c r="J16" s="145" t="s">
        <v>86</v>
      </c>
      <c r="K16" s="145" t="s">
        <v>89</v>
      </c>
      <c r="L16" s="145" t="s">
        <v>219</v>
      </c>
      <c r="M16" s="145" t="s">
        <v>220</v>
      </c>
      <c r="N16" s="145" t="s">
        <v>47</v>
      </c>
      <c r="O16" s="145">
        <v>120</v>
      </c>
      <c r="P16" s="145" t="s">
        <v>94</v>
      </c>
      <c r="Q16" s="42" t="s">
        <v>222</v>
      </c>
      <c r="R16" s="15"/>
      <c r="S16" s="15"/>
      <c r="T16" s="15"/>
      <c r="U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4">
        <v>152</v>
      </c>
      <c r="B17" s="145" t="s">
        <v>79</v>
      </c>
      <c r="C17" s="145">
        <v>315</v>
      </c>
      <c r="D17" s="145">
        <v>64</v>
      </c>
      <c r="E17" s="145" t="s">
        <v>143</v>
      </c>
      <c r="F17" s="145">
        <v>5</v>
      </c>
      <c r="G17" s="145">
        <v>3</v>
      </c>
      <c r="H17" s="145" t="s">
        <v>102</v>
      </c>
      <c r="I17" s="145">
        <v>3</v>
      </c>
      <c r="J17" s="145" t="s">
        <v>86</v>
      </c>
      <c r="K17" s="145" t="s">
        <v>89</v>
      </c>
      <c r="L17" s="145" t="s">
        <v>138</v>
      </c>
      <c r="M17" s="145" t="s">
        <v>190</v>
      </c>
      <c r="N17" s="145" t="s">
        <v>142</v>
      </c>
      <c r="O17" s="145"/>
      <c r="P17" s="145"/>
      <c r="Q17" s="42"/>
      <c r="R17" s="15"/>
      <c r="S17" s="15"/>
      <c r="T17" s="15"/>
      <c r="U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4">
        <v>153</v>
      </c>
      <c r="B18" s="145" t="s">
        <v>79</v>
      </c>
      <c r="C18" s="145">
        <v>120</v>
      </c>
      <c r="D18" s="145">
        <v>66</v>
      </c>
      <c r="E18" s="145" t="s">
        <v>189</v>
      </c>
      <c r="F18" s="145">
        <v>2</v>
      </c>
      <c r="G18" s="145"/>
      <c r="H18" s="145"/>
      <c r="I18" s="145">
        <v>0.4</v>
      </c>
      <c r="J18" s="145" t="s">
        <v>184</v>
      </c>
      <c r="K18" s="145" t="s">
        <v>184</v>
      </c>
      <c r="L18" s="145" t="s">
        <v>339</v>
      </c>
      <c r="M18" s="145"/>
      <c r="N18" s="145" t="s">
        <v>47</v>
      </c>
      <c r="O18" s="145"/>
      <c r="P18" s="145"/>
      <c r="Q18" s="42" t="s">
        <v>844</v>
      </c>
      <c r="R18" s="15"/>
      <c r="S18" s="15"/>
      <c r="T18" s="15"/>
      <c r="U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144">
        <v>154</v>
      </c>
      <c r="B19" s="145" t="s">
        <v>79</v>
      </c>
      <c r="C19" s="145">
        <v>210</v>
      </c>
      <c r="D19" s="145">
        <v>65</v>
      </c>
      <c r="E19" s="145" t="s">
        <v>141</v>
      </c>
      <c r="F19" s="145">
        <v>5</v>
      </c>
      <c r="G19" s="145">
        <v>1</v>
      </c>
      <c r="H19" s="145" t="s">
        <v>102</v>
      </c>
      <c r="I19" s="145">
        <v>1.5</v>
      </c>
      <c r="J19" s="145" t="s">
        <v>89</v>
      </c>
      <c r="K19" s="145" t="s">
        <v>184</v>
      </c>
      <c r="L19" s="145" t="s">
        <v>138</v>
      </c>
      <c r="M19" s="145" t="s">
        <v>190</v>
      </c>
      <c r="N19" s="145" t="s">
        <v>47</v>
      </c>
      <c r="O19" s="145"/>
      <c r="P19" s="145"/>
      <c r="Q19" s="42"/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4">
        <v>155</v>
      </c>
      <c r="B20" s="145" t="s">
        <v>150</v>
      </c>
      <c r="C20" s="145">
        <v>265</v>
      </c>
      <c r="D20" s="145">
        <v>87</v>
      </c>
      <c r="E20" s="145" t="s">
        <v>86</v>
      </c>
      <c r="F20" s="145">
        <v>3</v>
      </c>
      <c r="G20" s="145">
        <v>25</v>
      </c>
      <c r="H20" s="145" t="s">
        <v>107</v>
      </c>
      <c r="I20" s="145">
        <v>2</v>
      </c>
      <c r="J20" s="145" t="s">
        <v>89</v>
      </c>
      <c r="K20" s="145" t="s">
        <v>89</v>
      </c>
      <c r="L20" s="145" t="s">
        <v>339</v>
      </c>
      <c r="M20" s="145"/>
      <c r="N20" s="145" t="s">
        <v>142</v>
      </c>
      <c r="O20" s="37">
        <v>124</v>
      </c>
      <c r="P20" s="145"/>
      <c r="Q20" s="42"/>
      <c r="R20" s="15"/>
      <c r="S20" s="15"/>
      <c r="T20" s="15"/>
      <c r="U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4">
        <v>156</v>
      </c>
      <c r="B21" s="145" t="s">
        <v>81</v>
      </c>
      <c r="C21" s="145">
        <v>257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37"/>
      <c r="P21" s="145"/>
      <c r="Q21" s="42"/>
      <c r="R21" s="15"/>
      <c r="S21" s="15"/>
      <c r="T21" s="15"/>
      <c r="U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.75" thickBot="1" x14ac:dyDescent="0.3">
      <c r="A22" s="104">
        <v>157</v>
      </c>
      <c r="B22" s="36" t="s">
        <v>81</v>
      </c>
      <c r="C22" s="36">
        <v>255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4"/>
      <c r="P22" s="36"/>
      <c r="Q22" s="51"/>
      <c r="R22" s="15"/>
      <c r="S22" s="15"/>
      <c r="T22" s="15"/>
      <c r="U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5"/>
      <c r="R23" s="15"/>
      <c r="S23" s="15"/>
      <c r="T23" s="15"/>
      <c r="U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35"/>
      <c r="R24" s="15"/>
      <c r="S24" s="15"/>
      <c r="T24" s="15"/>
      <c r="U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5"/>
      <c r="R25" s="15"/>
      <c r="S25" s="15"/>
      <c r="T25" s="15"/>
      <c r="U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35"/>
      <c r="R26" s="15"/>
      <c r="S26" s="15"/>
      <c r="T26" s="15"/>
      <c r="U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5"/>
      <c r="R27" s="15"/>
      <c r="S27" s="15"/>
      <c r="T27" s="15"/>
      <c r="U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5"/>
      <c r="R28" s="15"/>
      <c r="S28" s="15"/>
      <c r="T28" s="15"/>
      <c r="U28" s="15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5"/>
      <c r="R29" s="15"/>
      <c r="S29" s="15"/>
      <c r="T29" s="15"/>
      <c r="U29" s="15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5"/>
      <c r="R30" s="15"/>
      <c r="S30" s="15"/>
      <c r="T30" s="15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5"/>
      <c r="R31" s="15"/>
      <c r="S31" s="15"/>
      <c r="T31" s="15"/>
      <c r="U31" s="15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5"/>
      <c r="R32" s="15"/>
      <c r="S32" s="15"/>
      <c r="T32" s="15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5"/>
      <c r="R33" s="15"/>
      <c r="S33" s="15"/>
      <c r="T33" s="15"/>
      <c r="U33" s="15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15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15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5"/>
      <c r="R36" s="15"/>
      <c r="S36" s="15"/>
      <c r="T36" s="15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5"/>
      <c r="R37" s="15"/>
      <c r="S37" s="15"/>
      <c r="T37" s="15"/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5"/>
      <c r="R38" s="15"/>
      <c r="S38" s="15"/>
      <c r="T38" s="15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5"/>
      <c r="R39" s="15"/>
      <c r="S39" s="15"/>
      <c r="T39" s="15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5"/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5"/>
      <c r="R41" s="15"/>
      <c r="S41" s="15"/>
      <c r="T41" s="15"/>
      <c r="U41" s="15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5"/>
      <c r="R42" s="15"/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5"/>
      <c r="R43" s="15"/>
      <c r="S43" s="15"/>
      <c r="T43" s="15"/>
      <c r="U43" s="15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5"/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5"/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35"/>
      <c r="R46" s="15"/>
      <c r="S46" s="15"/>
      <c r="T46" s="15"/>
      <c r="U46" s="15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35"/>
      <c r="R47" s="15"/>
      <c r="S47" s="15"/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35"/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5"/>
      <c r="R49" s="15"/>
      <c r="S49" s="15"/>
      <c r="T49" s="15"/>
      <c r="U49" s="15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35"/>
      <c r="R50" s="15"/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3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1">
    <mergeCell ref="A11:Q11"/>
    <mergeCell ref="J12:K12"/>
    <mergeCell ref="AT12:AU12"/>
    <mergeCell ref="N4:Q4"/>
    <mergeCell ref="N5:Q8"/>
    <mergeCell ref="A9:B9"/>
    <mergeCell ref="D9:E9"/>
    <mergeCell ref="F9:H10"/>
    <mergeCell ref="I9:L10"/>
    <mergeCell ref="N9:Q9"/>
    <mergeCell ref="N10:Q10"/>
    <mergeCell ref="F6:H6"/>
    <mergeCell ref="I6:L6"/>
    <mergeCell ref="A7:E7"/>
    <mergeCell ref="F4:H4"/>
    <mergeCell ref="F7:H7"/>
    <mergeCell ref="A1:Q1"/>
    <mergeCell ref="N2:O2"/>
    <mergeCell ref="A3:E3"/>
    <mergeCell ref="F3:Q3"/>
    <mergeCell ref="M4:M8"/>
    <mergeCell ref="A5:C5"/>
    <mergeCell ref="D5:E5"/>
    <mergeCell ref="F5:H5"/>
    <mergeCell ref="I5:L5"/>
    <mergeCell ref="D8:E8"/>
    <mergeCell ref="F8:H8"/>
    <mergeCell ref="I8:L8"/>
    <mergeCell ref="B4:E4"/>
    <mergeCell ref="I7:L7"/>
    <mergeCell ref="I4:L4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zoomScale="70" zoomScaleNormal="70" workbookViewId="0">
      <selection activeCell="L33" sqref="L33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680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682</v>
      </c>
      <c r="O2" s="316"/>
      <c r="P2" s="40" t="s">
        <v>133</v>
      </c>
      <c r="Q2" s="41">
        <v>40766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" customHeight="1" x14ac:dyDescent="0.25">
      <c r="A4" s="199" t="s">
        <v>3</v>
      </c>
      <c r="B4" s="355" t="s">
        <v>223</v>
      </c>
      <c r="C4" s="359"/>
      <c r="D4" s="359"/>
      <c r="E4" s="360"/>
      <c r="F4" s="303" t="s">
        <v>53</v>
      </c>
      <c r="G4" s="288"/>
      <c r="H4" s="288"/>
      <c r="I4" s="290" t="s">
        <v>224</v>
      </c>
      <c r="J4" s="290"/>
      <c r="K4" s="290"/>
      <c r="L4" s="290"/>
      <c r="M4" s="301" t="s">
        <v>11</v>
      </c>
      <c r="N4" s="317" t="s">
        <v>654</v>
      </c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customHeight="1" x14ac:dyDescent="0.25">
      <c r="A5" s="352" t="s">
        <v>4</v>
      </c>
      <c r="B5" s="353"/>
      <c r="C5" s="354"/>
      <c r="D5" s="355" t="s">
        <v>132</v>
      </c>
      <c r="E5" s="356"/>
      <c r="F5" s="303" t="s">
        <v>16</v>
      </c>
      <c r="G5" s="288"/>
      <c r="H5" s="288"/>
      <c r="I5" s="288" t="s">
        <v>225</v>
      </c>
      <c r="J5" s="288"/>
      <c r="K5" s="288"/>
      <c r="L5" s="288"/>
      <c r="M5" s="301"/>
      <c r="N5" s="320"/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366" t="s">
        <v>671</v>
      </c>
      <c r="B6" s="367"/>
      <c r="C6" s="368"/>
      <c r="D6" s="150">
        <v>60</v>
      </c>
      <c r="E6" s="150">
        <v>60</v>
      </c>
      <c r="F6" s="303" t="s">
        <v>19</v>
      </c>
      <c r="G6" s="288"/>
      <c r="H6" s="288"/>
      <c r="I6" s="288" t="s">
        <v>683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374" t="s">
        <v>6</v>
      </c>
      <c r="B7" s="375"/>
      <c r="C7" s="294"/>
      <c r="D7" s="364"/>
      <c r="E7" s="365"/>
      <c r="F7" s="303" t="s">
        <v>17</v>
      </c>
      <c r="G7" s="288"/>
      <c r="H7" s="288"/>
      <c r="I7" s="288" t="s">
        <v>684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376" t="s">
        <v>7</v>
      </c>
      <c r="B8" s="377"/>
      <c r="C8" s="22" t="s">
        <v>8</v>
      </c>
      <c r="D8" s="357">
        <v>309082</v>
      </c>
      <c r="E8" s="358"/>
      <c r="F8" s="303" t="s">
        <v>18</v>
      </c>
      <c r="G8" s="288"/>
      <c r="H8" s="288"/>
      <c r="I8" s="288" t="s">
        <v>217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61" t="s">
        <v>134</v>
      </c>
      <c r="B9" s="362"/>
      <c r="C9" s="23" t="s">
        <v>9</v>
      </c>
      <c r="D9" s="357">
        <v>5330423</v>
      </c>
      <c r="E9" s="358"/>
      <c r="F9" s="303" t="s">
        <v>54</v>
      </c>
      <c r="G9" s="288"/>
      <c r="H9" s="288"/>
      <c r="I9" s="290" t="s">
        <v>190</v>
      </c>
      <c r="J9" s="290"/>
      <c r="K9" s="290"/>
      <c r="L9" s="290"/>
      <c r="M9" s="178" t="s">
        <v>159</v>
      </c>
      <c r="N9" s="284" t="s">
        <v>223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203" t="s">
        <v>764</v>
      </c>
      <c r="B10" s="130">
        <v>351</v>
      </c>
      <c r="C10" s="204" t="s">
        <v>51</v>
      </c>
      <c r="D10" s="130">
        <v>1</v>
      </c>
      <c r="E10" s="205" t="s">
        <v>50</v>
      </c>
      <c r="F10" s="369"/>
      <c r="G10" s="370"/>
      <c r="H10" s="370"/>
      <c r="I10" s="371"/>
      <c r="J10" s="371"/>
      <c r="K10" s="371"/>
      <c r="L10" s="371"/>
      <c r="M10" s="188" t="s">
        <v>160</v>
      </c>
      <c r="N10" s="372" t="s">
        <v>258</v>
      </c>
      <c r="O10" s="328"/>
      <c r="P10" s="328"/>
      <c r="Q10" s="373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9">
        <v>158</v>
      </c>
      <c r="B14" s="142" t="s">
        <v>150</v>
      </c>
      <c r="C14" s="142">
        <v>56</v>
      </c>
      <c r="D14" s="142">
        <v>48</v>
      </c>
      <c r="E14" s="142" t="s">
        <v>163</v>
      </c>
      <c r="F14" s="142">
        <v>4</v>
      </c>
      <c r="G14" s="142">
        <v>20</v>
      </c>
      <c r="H14" s="142" t="s">
        <v>107</v>
      </c>
      <c r="I14" s="142">
        <v>3</v>
      </c>
      <c r="J14" s="142" t="s">
        <v>184</v>
      </c>
      <c r="K14" s="142" t="s">
        <v>86</v>
      </c>
      <c r="L14" s="142" t="s">
        <v>339</v>
      </c>
      <c r="M14" s="142" t="s">
        <v>164</v>
      </c>
      <c r="N14" s="142" t="s">
        <v>142</v>
      </c>
      <c r="O14" s="142"/>
      <c r="P14" s="142"/>
      <c r="Q14" s="138" t="s">
        <v>227</v>
      </c>
      <c r="R14" s="15"/>
      <c r="S14" s="15"/>
      <c r="T14" s="15"/>
      <c r="U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x14ac:dyDescent="0.25">
      <c r="A15" s="149">
        <v>159</v>
      </c>
      <c r="B15" s="142" t="s">
        <v>23</v>
      </c>
      <c r="C15" s="142">
        <v>135</v>
      </c>
      <c r="D15" s="142">
        <v>89</v>
      </c>
      <c r="E15" s="142" t="s">
        <v>82</v>
      </c>
      <c r="F15" s="142">
        <v>2</v>
      </c>
      <c r="G15" s="142">
        <v>2</v>
      </c>
      <c r="H15" s="142" t="s">
        <v>102</v>
      </c>
      <c r="I15" s="142">
        <v>2.5</v>
      </c>
      <c r="J15" s="142" t="s">
        <v>86</v>
      </c>
      <c r="K15" s="142" t="s">
        <v>86</v>
      </c>
      <c r="L15" s="142" t="s">
        <v>138</v>
      </c>
      <c r="M15" s="142"/>
      <c r="N15" s="142" t="s">
        <v>47</v>
      </c>
      <c r="O15" s="142" t="s">
        <v>226</v>
      </c>
      <c r="P15" s="142"/>
      <c r="Q15" s="143" t="s">
        <v>845</v>
      </c>
      <c r="R15" s="15"/>
      <c r="S15" s="15"/>
      <c r="T15" s="15"/>
      <c r="U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9">
        <v>160</v>
      </c>
      <c r="B16" s="142" t="s">
        <v>150</v>
      </c>
      <c r="C16" s="142">
        <v>50</v>
      </c>
      <c r="D16" s="142">
        <v>48</v>
      </c>
      <c r="E16" s="142" t="s">
        <v>163</v>
      </c>
      <c r="F16" s="19"/>
      <c r="G16" s="142">
        <v>20</v>
      </c>
      <c r="H16" s="142" t="s">
        <v>107</v>
      </c>
      <c r="I16" s="142">
        <v>3</v>
      </c>
      <c r="J16" s="142" t="s">
        <v>86</v>
      </c>
      <c r="K16" s="142" t="s">
        <v>89</v>
      </c>
      <c r="L16" s="142" t="s">
        <v>138</v>
      </c>
      <c r="M16" s="142" t="s">
        <v>164</v>
      </c>
      <c r="N16" s="142" t="s">
        <v>142</v>
      </c>
      <c r="O16" s="142"/>
      <c r="P16" s="142"/>
      <c r="Q16" s="143"/>
      <c r="R16" s="15"/>
      <c r="S16" s="15"/>
      <c r="T16" s="15"/>
      <c r="U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9">
        <v>161</v>
      </c>
      <c r="B17" s="142" t="s">
        <v>150</v>
      </c>
      <c r="C17" s="142">
        <v>40</v>
      </c>
      <c r="D17" s="142"/>
      <c r="E17" s="142"/>
      <c r="F17" s="19"/>
      <c r="G17" s="142">
        <v>20</v>
      </c>
      <c r="H17" s="142" t="s">
        <v>107</v>
      </c>
      <c r="I17" s="142"/>
      <c r="J17" s="142" t="s">
        <v>86</v>
      </c>
      <c r="K17" s="142" t="s">
        <v>86</v>
      </c>
      <c r="L17" s="142" t="s">
        <v>339</v>
      </c>
      <c r="M17" s="142" t="s">
        <v>164</v>
      </c>
      <c r="N17" s="142" t="s">
        <v>142</v>
      </c>
      <c r="O17" s="142"/>
      <c r="P17" s="142"/>
      <c r="Q17" s="143"/>
      <c r="R17" s="15"/>
      <c r="S17" s="15"/>
      <c r="T17" s="15"/>
      <c r="U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149">
        <v>162</v>
      </c>
      <c r="B18" s="142" t="s">
        <v>79</v>
      </c>
      <c r="C18" s="142">
        <v>153</v>
      </c>
      <c r="D18" s="142">
        <v>82</v>
      </c>
      <c r="E18" s="142" t="s">
        <v>189</v>
      </c>
      <c r="F18" s="142">
        <v>6</v>
      </c>
      <c r="G18" s="142">
        <v>4</v>
      </c>
      <c r="H18" s="142" t="s">
        <v>102</v>
      </c>
      <c r="I18" s="142">
        <v>5</v>
      </c>
      <c r="J18" s="142" t="s">
        <v>86</v>
      </c>
      <c r="K18" s="142" t="s">
        <v>89</v>
      </c>
      <c r="L18" s="142" t="s">
        <v>339</v>
      </c>
      <c r="M18" s="142" t="s">
        <v>122</v>
      </c>
      <c r="N18" s="142" t="s">
        <v>47</v>
      </c>
      <c r="O18" s="142"/>
      <c r="P18" s="142"/>
      <c r="Q18" s="143" t="s">
        <v>249</v>
      </c>
      <c r="R18" s="15"/>
      <c r="S18" s="15"/>
      <c r="T18" s="15"/>
      <c r="U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.75" thickBot="1" x14ac:dyDescent="0.3">
      <c r="A19" s="163">
        <v>163</v>
      </c>
      <c r="B19" s="147" t="s">
        <v>79</v>
      </c>
      <c r="C19" s="147">
        <v>245</v>
      </c>
      <c r="D19" s="147">
        <v>84</v>
      </c>
      <c r="E19" s="147" t="s">
        <v>86</v>
      </c>
      <c r="F19" s="147"/>
      <c r="G19" s="147"/>
      <c r="H19" s="147"/>
      <c r="I19" s="147"/>
      <c r="J19" s="147" t="s">
        <v>86</v>
      </c>
      <c r="K19" s="147" t="s">
        <v>86</v>
      </c>
      <c r="L19" s="147" t="s">
        <v>339</v>
      </c>
      <c r="M19" s="147"/>
      <c r="N19" s="147" t="s">
        <v>47</v>
      </c>
      <c r="O19" s="147"/>
      <c r="P19" s="147"/>
      <c r="Q19" s="148" t="s">
        <v>228</v>
      </c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5"/>
      <c r="R23" s="15"/>
      <c r="S23" s="15"/>
      <c r="T23" s="15"/>
      <c r="U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35"/>
      <c r="R24" s="15"/>
      <c r="S24" s="15"/>
      <c r="T24" s="15"/>
      <c r="U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5"/>
      <c r="R25" s="15"/>
      <c r="S25" s="15"/>
      <c r="T25" s="15"/>
      <c r="U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35"/>
      <c r="R26" s="15"/>
      <c r="S26" s="15"/>
      <c r="T26" s="15"/>
      <c r="U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5"/>
      <c r="R27" s="15"/>
      <c r="S27" s="15"/>
      <c r="T27" s="15"/>
      <c r="U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5"/>
      <c r="R28" s="15"/>
      <c r="S28" s="15"/>
      <c r="T28" s="15"/>
      <c r="U28" s="15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5"/>
      <c r="R29" s="15"/>
      <c r="S29" s="15"/>
      <c r="T29" s="15"/>
      <c r="U29" s="15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5"/>
      <c r="R30" s="15"/>
      <c r="S30" s="15"/>
      <c r="T30" s="15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5"/>
      <c r="R31" s="15"/>
      <c r="S31" s="15"/>
      <c r="T31" s="15"/>
      <c r="U31" s="15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5"/>
      <c r="R32" s="15"/>
      <c r="S32" s="15"/>
      <c r="T32" s="15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5"/>
      <c r="R33" s="15"/>
      <c r="S33" s="15"/>
      <c r="T33" s="15"/>
      <c r="U33" s="15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15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15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5"/>
      <c r="R36" s="15"/>
      <c r="S36" s="15"/>
      <c r="T36" s="15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5"/>
      <c r="R37" s="15"/>
      <c r="S37" s="15"/>
      <c r="T37" s="15"/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5"/>
      <c r="R38" s="15"/>
      <c r="S38" s="15"/>
      <c r="T38" s="15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5"/>
      <c r="R39" s="15"/>
      <c r="S39" s="15"/>
      <c r="T39" s="15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5"/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5"/>
      <c r="R41" s="15"/>
      <c r="S41" s="15"/>
      <c r="T41" s="15"/>
      <c r="U41" s="15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5"/>
      <c r="R42" s="15"/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5"/>
      <c r="R43" s="15"/>
      <c r="S43" s="15"/>
      <c r="T43" s="15"/>
      <c r="U43" s="15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5"/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5"/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35"/>
      <c r="R46" s="15"/>
      <c r="S46" s="15"/>
      <c r="T46" s="15"/>
      <c r="U46" s="15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35"/>
      <c r="R47" s="15"/>
      <c r="S47" s="15"/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35"/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5"/>
      <c r="R49" s="15"/>
      <c r="S49" s="15"/>
      <c r="T49" s="15"/>
      <c r="U49" s="15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35"/>
      <c r="R50" s="15"/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3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2">
    <mergeCell ref="N4:Q8"/>
    <mergeCell ref="A11:Q11"/>
    <mergeCell ref="J12:K12"/>
    <mergeCell ref="AT12:AU12"/>
    <mergeCell ref="A9:B9"/>
    <mergeCell ref="D9:E9"/>
    <mergeCell ref="F9:H10"/>
    <mergeCell ref="I9:L10"/>
    <mergeCell ref="N9:Q9"/>
    <mergeCell ref="N10:Q10"/>
    <mergeCell ref="I6:L6"/>
    <mergeCell ref="A7:E7"/>
    <mergeCell ref="F7:H7"/>
    <mergeCell ref="I7:L7"/>
    <mergeCell ref="A8:B8"/>
    <mergeCell ref="D8:E8"/>
    <mergeCell ref="F8:H8"/>
    <mergeCell ref="I8:L8"/>
    <mergeCell ref="A1:Q1"/>
    <mergeCell ref="N2:O2"/>
    <mergeCell ref="A3:E3"/>
    <mergeCell ref="F3:Q3"/>
    <mergeCell ref="B4:E4"/>
    <mergeCell ref="F4:H4"/>
    <mergeCell ref="I4:L4"/>
    <mergeCell ref="M4:M8"/>
    <mergeCell ref="A5:C5"/>
    <mergeCell ref="D5:E5"/>
    <mergeCell ref="F5:H5"/>
    <mergeCell ref="I5:L5"/>
    <mergeCell ref="A6:C6"/>
    <mergeCell ref="F6:H6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680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682</v>
      </c>
      <c r="O2" s="316"/>
      <c r="P2" s="40" t="s">
        <v>133</v>
      </c>
      <c r="Q2" s="41">
        <v>40766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.75" customHeight="1" x14ac:dyDescent="0.25">
      <c r="A4" s="199" t="s">
        <v>3</v>
      </c>
      <c r="B4" s="355" t="s">
        <v>230</v>
      </c>
      <c r="C4" s="359"/>
      <c r="D4" s="359"/>
      <c r="E4" s="360"/>
      <c r="F4" s="303" t="s">
        <v>53</v>
      </c>
      <c r="G4" s="288"/>
      <c r="H4" s="288"/>
      <c r="I4" s="290" t="s">
        <v>231</v>
      </c>
      <c r="J4" s="290"/>
      <c r="K4" s="290"/>
      <c r="L4" s="290"/>
      <c r="M4" s="301" t="s">
        <v>11</v>
      </c>
      <c r="N4" s="317" t="s">
        <v>300</v>
      </c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78" t="s">
        <v>4</v>
      </c>
      <c r="B5" s="379"/>
      <c r="C5" s="380"/>
      <c r="D5" s="355" t="s">
        <v>132</v>
      </c>
      <c r="E5" s="356"/>
      <c r="F5" s="303" t="s">
        <v>16</v>
      </c>
      <c r="G5" s="288"/>
      <c r="H5" s="288"/>
      <c r="I5" s="288" t="s">
        <v>225</v>
      </c>
      <c r="J5" s="288"/>
      <c r="K5" s="288"/>
      <c r="L5" s="288"/>
      <c r="M5" s="301"/>
      <c r="N5" s="320" t="s">
        <v>653</v>
      </c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381" t="s">
        <v>671</v>
      </c>
      <c r="B6" s="382"/>
      <c r="C6" s="383"/>
      <c r="D6" s="150">
        <v>30</v>
      </c>
      <c r="E6" s="150">
        <v>30</v>
      </c>
      <c r="F6" s="303" t="s">
        <v>19</v>
      </c>
      <c r="G6" s="288"/>
      <c r="H6" s="288"/>
      <c r="I6" s="288" t="s">
        <v>683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363" t="s">
        <v>6</v>
      </c>
      <c r="B7" s="364"/>
      <c r="C7" s="364"/>
      <c r="D7" s="364"/>
      <c r="E7" s="365"/>
      <c r="F7" s="303" t="s">
        <v>17</v>
      </c>
      <c r="G7" s="288"/>
      <c r="H7" s="288"/>
      <c r="I7" s="288" t="s">
        <v>684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355" t="s">
        <v>7</v>
      </c>
      <c r="B8" s="360"/>
      <c r="C8" s="22" t="s">
        <v>8</v>
      </c>
      <c r="D8" s="357">
        <v>309395</v>
      </c>
      <c r="E8" s="358"/>
      <c r="F8" s="303" t="s">
        <v>18</v>
      </c>
      <c r="G8" s="288"/>
      <c r="H8" s="288"/>
      <c r="I8" s="288" t="s">
        <v>685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361" t="s">
        <v>134</v>
      </c>
      <c r="B9" s="362"/>
      <c r="C9" s="23" t="s">
        <v>9</v>
      </c>
      <c r="D9" s="357">
        <v>5330629</v>
      </c>
      <c r="E9" s="358"/>
      <c r="F9" s="303" t="s">
        <v>54</v>
      </c>
      <c r="G9" s="288"/>
      <c r="H9" s="288"/>
      <c r="I9" s="290" t="s">
        <v>190</v>
      </c>
      <c r="J9" s="290"/>
      <c r="K9" s="290"/>
      <c r="L9" s="290"/>
      <c r="M9" s="178" t="s">
        <v>159</v>
      </c>
      <c r="N9" s="284" t="s">
        <v>230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200" t="s">
        <v>672</v>
      </c>
      <c r="B10" s="89">
        <v>342</v>
      </c>
      <c r="C10" s="201" t="s">
        <v>51</v>
      </c>
      <c r="D10" s="89">
        <v>1</v>
      </c>
      <c r="E10" s="202" t="s">
        <v>50</v>
      </c>
      <c r="F10" s="369"/>
      <c r="G10" s="370"/>
      <c r="H10" s="370"/>
      <c r="I10" s="371"/>
      <c r="J10" s="371"/>
      <c r="K10" s="371"/>
      <c r="L10" s="371"/>
      <c r="M10" s="188" t="s">
        <v>160</v>
      </c>
      <c r="N10" s="372"/>
      <c r="O10" s="328"/>
      <c r="P10" s="328"/>
      <c r="Q10" s="373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44">
        <v>164</v>
      </c>
      <c r="B14" s="145" t="s">
        <v>79</v>
      </c>
      <c r="C14" s="145">
        <v>180</v>
      </c>
      <c r="D14" s="145">
        <v>90</v>
      </c>
      <c r="E14" s="145"/>
      <c r="F14" s="145">
        <v>6</v>
      </c>
      <c r="G14" s="145">
        <v>5</v>
      </c>
      <c r="H14" s="145" t="s">
        <v>107</v>
      </c>
      <c r="I14" s="145">
        <v>3</v>
      </c>
      <c r="J14" s="145" t="s">
        <v>86</v>
      </c>
      <c r="K14" s="145" t="s">
        <v>86</v>
      </c>
      <c r="L14" s="145" t="s">
        <v>339</v>
      </c>
      <c r="M14" s="145" t="s">
        <v>164</v>
      </c>
      <c r="N14" s="145" t="s">
        <v>47</v>
      </c>
      <c r="O14" s="145" t="s">
        <v>229</v>
      </c>
      <c r="P14" s="145" t="s">
        <v>94</v>
      </c>
      <c r="Q14" s="42"/>
      <c r="R14" s="15"/>
      <c r="S14" s="15"/>
      <c r="T14" s="15"/>
      <c r="U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51" x14ac:dyDescent="0.25">
      <c r="A15" s="144">
        <v>165</v>
      </c>
      <c r="B15" s="145" t="s">
        <v>79</v>
      </c>
      <c r="C15" s="145">
        <v>214</v>
      </c>
      <c r="D15" s="145"/>
      <c r="E15" s="145"/>
      <c r="F15" s="145">
        <v>4</v>
      </c>
      <c r="G15" s="145"/>
      <c r="H15" s="145"/>
      <c r="I15" s="145">
        <v>2.5</v>
      </c>
      <c r="J15" s="145" t="s">
        <v>86</v>
      </c>
      <c r="K15" s="145" t="s">
        <v>184</v>
      </c>
      <c r="L15" s="145" t="s">
        <v>339</v>
      </c>
      <c r="M15" s="145" t="s">
        <v>122</v>
      </c>
      <c r="N15" s="145" t="s">
        <v>47</v>
      </c>
      <c r="O15" s="145" t="s">
        <v>229</v>
      </c>
      <c r="P15" s="145" t="s">
        <v>94</v>
      </c>
      <c r="Q15" s="43" t="s">
        <v>846</v>
      </c>
      <c r="R15" s="15"/>
      <c r="S15" s="15"/>
      <c r="T15" s="15"/>
      <c r="U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44">
        <v>166</v>
      </c>
      <c r="B16" s="145" t="s">
        <v>79</v>
      </c>
      <c r="C16" s="145">
        <v>156</v>
      </c>
      <c r="D16" s="145">
        <v>89</v>
      </c>
      <c r="E16" s="145" t="s">
        <v>82</v>
      </c>
      <c r="F16" s="145">
        <v>5</v>
      </c>
      <c r="G16" s="145">
        <v>10</v>
      </c>
      <c r="H16" s="145" t="s">
        <v>107</v>
      </c>
      <c r="I16" s="145">
        <v>1</v>
      </c>
      <c r="J16" s="145" t="s">
        <v>86</v>
      </c>
      <c r="K16" s="145" t="s">
        <v>86</v>
      </c>
      <c r="L16" s="145" t="s">
        <v>339</v>
      </c>
      <c r="M16" s="145" t="s">
        <v>164</v>
      </c>
      <c r="N16" s="145" t="s">
        <v>47</v>
      </c>
      <c r="O16" s="145" t="s">
        <v>229</v>
      </c>
      <c r="P16" s="145" t="s">
        <v>94</v>
      </c>
      <c r="Q16" s="42"/>
      <c r="R16" s="15"/>
      <c r="S16" s="15"/>
      <c r="T16" s="15"/>
      <c r="U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x14ac:dyDescent="0.25">
      <c r="A17" s="144">
        <v>167</v>
      </c>
      <c r="B17" s="145" t="s">
        <v>79</v>
      </c>
      <c r="C17" s="145">
        <v>79</v>
      </c>
      <c r="D17" s="145"/>
      <c r="E17" s="145"/>
      <c r="F17" s="145">
        <v>3</v>
      </c>
      <c r="G17" s="145"/>
      <c r="H17" s="145"/>
      <c r="I17" s="145">
        <v>0.6</v>
      </c>
      <c r="J17" s="145" t="s">
        <v>184</v>
      </c>
      <c r="K17" s="145" t="s">
        <v>184</v>
      </c>
      <c r="L17" s="145" t="s">
        <v>339</v>
      </c>
      <c r="M17" s="145"/>
      <c r="N17" s="145" t="s">
        <v>47</v>
      </c>
      <c r="O17" s="145" t="s">
        <v>229</v>
      </c>
      <c r="P17" s="145" t="s">
        <v>94</v>
      </c>
      <c r="Q17" s="43" t="s">
        <v>233</v>
      </c>
      <c r="R17" s="15"/>
      <c r="S17" s="15"/>
      <c r="T17" s="15"/>
      <c r="U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25.5" x14ac:dyDescent="0.25">
      <c r="A18" s="144">
        <v>168</v>
      </c>
      <c r="B18" s="145" t="s">
        <v>79</v>
      </c>
      <c r="C18" s="145">
        <v>218</v>
      </c>
      <c r="D18" s="145">
        <v>85</v>
      </c>
      <c r="E18" s="145" t="s">
        <v>82</v>
      </c>
      <c r="F18" s="145">
        <v>6</v>
      </c>
      <c r="G18" s="145">
        <v>10</v>
      </c>
      <c r="H18" s="145" t="s">
        <v>102</v>
      </c>
      <c r="I18" s="145">
        <v>2</v>
      </c>
      <c r="J18" s="145" t="s">
        <v>184</v>
      </c>
      <c r="K18" s="145" t="s">
        <v>86</v>
      </c>
      <c r="L18" s="145" t="s">
        <v>339</v>
      </c>
      <c r="M18" s="145" t="s">
        <v>232</v>
      </c>
      <c r="N18" s="145" t="s">
        <v>47</v>
      </c>
      <c r="O18" s="145">
        <v>142</v>
      </c>
      <c r="P18" s="145" t="s">
        <v>108</v>
      </c>
      <c r="Q18" s="43" t="s">
        <v>234</v>
      </c>
      <c r="R18" s="15"/>
      <c r="S18" s="15"/>
      <c r="T18" s="15"/>
      <c r="U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26.25" thickBot="1" x14ac:dyDescent="0.3">
      <c r="A19" s="104">
        <v>169</v>
      </c>
      <c r="B19" s="36" t="s">
        <v>79</v>
      </c>
      <c r="C19" s="36">
        <v>310</v>
      </c>
      <c r="D19" s="36">
        <v>60</v>
      </c>
      <c r="E19" s="36" t="s">
        <v>143</v>
      </c>
      <c r="F19" s="36">
        <v>0</v>
      </c>
      <c r="G19" s="36">
        <v>2</v>
      </c>
      <c r="H19" s="36" t="s">
        <v>102</v>
      </c>
      <c r="I19" s="36">
        <v>5</v>
      </c>
      <c r="J19" s="36" t="s">
        <v>184</v>
      </c>
      <c r="K19" s="36" t="s">
        <v>86</v>
      </c>
      <c r="L19" s="36" t="s">
        <v>138</v>
      </c>
      <c r="M19" s="36" t="s">
        <v>124</v>
      </c>
      <c r="N19" s="36" t="s">
        <v>47</v>
      </c>
      <c r="O19" s="36">
        <v>142</v>
      </c>
      <c r="P19" s="36" t="s">
        <v>108</v>
      </c>
      <c r="Q19" s="45" t="s">
        <v>235</v>
      </c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5"/>
      <c r="R23" s="15"/>
      <c r="S23" s="15"/>
      <c r="T23" s="15"/>
      <c r="U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35"/>
      <c r="R24" s="15"/>
      <c r="S24" s="15"/>
      <c r="T24" s="15"/>
      <c r="U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5"/>
      <c r="R25" s="15"/>
      <c r="S25" s="15"/>
      <c r="T25" s="15"/>
      <c r="U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35"/>
      <c r="R26" s="15"/>
      <c r="S26" s="15"/>
      <c r="T26" s="15"/>
      <c r="U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5"/>
      <c r="R27" s="15"/>
      <c r="S27" s="15"/>
      <c r="T27" s="15"/>
      <c r="U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5"/>
      <c r="R28" s="15"/>
      <c r="S28" s="15"/>
      <c r="T28" s="15"/>
      <c r="U28" s="15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5"/>
      <c r="R29" s="15"/>
      <c r="S29" s="15"/>
      <c r="T29" s="15"/>
      <c r="U29" s="15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5"/>
      <c r="R30" s="15"/>
      <c r="S30" s="15"/>
      <c r="T30" s="15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5"/>
      <c r="R31" s="15"/>
      <c r="S31" s="15"/>
      <c r="T31" s="15"/>
      <c r="U31" s="15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5"/>
      <c r="R32" s="15"/>
      <c r="S32" s="15"/>
      <c r="T32" s="15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5"/>
      <c r="R33" s="15"/>
      <c r="S33" s="15"/>
      <c r="T33" s="15"/>
      <c r="U33" s="15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15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15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5"/>
      <c r="R36" s="15"/>
      <c r="S36" s="15"/>
      <c r="T36" s="15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5"/>
      <c r="R37" s="15"/>
      <c r="S37" s="15"/>
      <c r="T37" s="15"/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5"/>
      <c r="R38" s="15"/>
      <c r="S38" s="15"/>
      <c r="T38" s="15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5"/>
      <c r="R39" s="15"/>
      <c r="S39" s="15"/>
      <c r="T39" s="15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5"/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5"/>
      <c r="R41" s="15"/>
      <c r="S41" s="15"/>
      <c r="T41" s="15"/>
      <c r="U41" s="15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5"/>
      <c r="R42" s="15"/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5"/>
      <c r="R43" s="15"/>
      <c r="S43" s="15"/>
      <c r="T43" s="15"/>
      <c r="U43" s="15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5"/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5"/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35"/>
      <c r="R46" s="15"/>
      <c r="S46" s="15"/>
      <c r="T46" s="15"/>
      <c r="U46" s="15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35"/>
      <c r="R47" s="15"/>
      <c r="S47" s="15"/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35"/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5"/>
      <c r="R49" s="15"/>
      <c r="S49" s="15"/>
      <c r="T49" s="15"/>
      <c r="U49" s="15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35"/>
      <c r="R50" s="15"/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3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3">
    <mergeCell ref="A11:Q11"/>
    <mergeCell ref="J12:K12"/>
    <mergeCell ref="AT12:AU12"/>
    <mergeCell ref="A9:B9"/>
    <mergeCell ref="D9:E9"/>
    <mergeCell ref="F9:H10"/>
    <mergeCell ref="I9:L10"/>
    <mergeCell ref="N9:Q9"/>
    <mergeCell ref="N10:Q10"/>
    <mergeCell ref="I6:L6"/>
    <mergeCell ref="A7:E7"/>
    <mergeCell ref="F7:H7"/>
    <mergeCell ref="I7:L7"/>
    <mergeCell ref="A8:B8"/>
    <mergeCell ref="D8:E8"/>
    <mergeCell ref="F8:H8"/>
    <mergeCell ref="I8:L8"/>
    <mergeCell ref="A1:Q1"/>
    <mergeCell ref="N2:O2"/>
    <mergeCell ref="A3:E3"/>
    <mergeCell ref="F3:Q3"/>
    <mergeCell ref="B4:E4"/>
    <mergeCell ref="F4:H4"/>
    <mergeCell ref="I4:L4"/>
    <mergeCell ref="M4:M8"/>
    <mergeCell ref="N4:Q4"/>
    <mergeCell ref="A5:C5"/>
    <mergeCell ref="D5:E5"/>
    <mergeCell ref="F5:H5"/>
    <mergeCell ref="I5:L5"/>
    <mergeCell ref="N5:Q8"/>
    <mergeCell ref="A6:C6"/>
    <mergeCell ref="F6:H6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opLeftCell="A2" zoomScale="70" zoomScaleNormal="70" workbookViewId="0">
      <selection activeCell="R25" sqref="A1:XFD1048576"/>
    </sheetView>
  </sheetViews>
  <sheetFormatPr baseColWidth="10" defaultRowHeight="15" x14ac:dyDescent="0.25"/>
  <cols>
    <col min="1" max="2" width="5.5703125" style="86" customWidth="1"/>
    <col min="3" max="4" width="6.5703125" style="86" customWidth="1"/>
    <col min="5" max="8" width="5.42578125" style="86" customWidth="1"/>
    <col min="9" max="9" width="5.5703125" style="86" customWidth="1"/>
    <col min="10" max="11" width="5.85546875" style="86" customWidth="1"/>
    <col min="12" max="12" width="5.42578125" style="86" customWidth="1"/>
    <col min="13" max="13" width="12.5703125" style="86" customWidth="1"/>
    <col min="14" max="14" width="6.28515625" style="86" customWidth="1"/>
    <col min="15" max="15" width="11.7109375" style="86" customWidth="1"/>
    <col min="16" max="16" width="5.5703125" style="86" customWidth="1"/>
    <col min="17" max="17" width="24" style="86" customWidth="1"/>
    <col min="18" max="18" width="2.7109375" style="86" customWidth="1"/>
    <col min="19" max="19" width="5" style="86" bestFit="1" customWidth="1"/>
    <col min="20" max="22" width="2.7109375" style="86" customWidth="1"/>
    <col min="23" max="23" width="1.28515625" style="86" customWidth="1"/>
    <col min="24" max="26" width="2.7109375" style="86" customWidth="1"/>
    <col min="27" max="27" width="3.5703125" style="86" customWidth="1"/>
    <col min="28" max="33" width="2.7109375" style="86" customWidth="1"/>
    <col min="34" max="34" width="4.7109375" style="86" customWidth="1"/>
    <col min="35" max="35" width="5.85546875" style="86" customWidth="1"/>
    <col min="36" max="36" width="8.140625" style="86" customWidth="1"/>
    <col min="37" max="37" width="17.140625" style="86" customWidth="1"/>
    <col min="38" max="16384" width="11.42578125" style="86"/>
  </cols>
  <sheetData>
    <row r="1" spans="1:48" ht="15.75" thickBot="1" x14ac:dyDescent="0.3">
      <c r="A1" s="313" t="s">
        <v>814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thickBot="1" x14ac:dyDescent="0.3">
      <c r="A2" s="181" t="s">
        <v>0</v>
      </c>
      <c r="B2" s="153"/>
      <c r="C2" s="152" t="s">
        <v>686</v>
      </c>
      <c r="D2" s="164"/>
      <c r="E2" s="164"/>
      <c r="F2" s="164"/>
      <c r="G2" s="164"/>
      <c r="H2" s="164"/>
      <c r="I2" s="164"/>
      <c r="J2" s="164"/>
      <c r="K2" s="134"/>
      <c r="L2" s="134"/>
      <c r="M2" s="40" t="s">
        <v>674</v>
      </c>
      <c r="N2" s="292" t="s">
        <v>687</v>
      </c>
      <c r="O2" s="316"/>
      <c r="P2" s="40" t="s">
        <v>133</v>
      </c>
      <c r="Q2" s="41">
        <v>41044</v>
      </c>
      <c r="R2" s="122"/>
      <c r="S2" s="2"/>
      <c r="T2" s="14"/>
      <c r="U2" s="12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307" t="s">
        <v>1</v>
      </c>
      <c r="B3" s="308"/>
      <c r="C3" s="308"/>
      <c r="D3" s="308"/>
      <c r="E3" s="309"/>
      <c r="F3" s="307" t="s">
        <v>52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.75" customHeight="1" x14ac:dyDescent="0.25">
      <c r="A4" s="199" t="s">
        <v>3</v>
      </c>
      <c r="B4" s="355" t="s">
        <v>301</v>
      </c>
      <c r="C4" s="359"/>
      <c r="D4" s="359"/>
      <c r="E4" s="360"/>
      <c r="F4" s="303" t="s">
        <v>53</v>
      </c>
      <c r="G4" s="288"/>
      <c r="H4" s="288"/>
      <c r="I4" s="290" t="s">
        <v>688</v>
      </c>
      <c r="J4" s="290"/>
      <c r="K4" s="290"/>
      <c r="L4" s="290"/>
      <c r="M4" s="301" t="s">
        <v>11</v>
      </c>
      <c r="N4" s="317" t="s">
        <v>310</v>
      </c>
      <c r="O4" s="318"/>
      <c r="P4" s="318"/>
      <c r="Q4" s="319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x14ac:dyDescent="0.25">
      <c r="A5" s="352" t="s">
        <v>4</v>
      </c>
      <c r="B5" s="353"/>
      <c r="C5" s="354"/>
      <c r="D5" s="355" t="s">
        <v>132</v>
      </c>
      <c r="E5" s="356"/>
      <c r="F5" s="303" t="s">
        <v>16</v>
      </c>
      <c r="G5" s="288"/>
      <c r="H5" s="288"/>
      <c r="I5" s="288" t="s">
        <v>689</v>
      </c>
      <c r="J5" s="288"/>
      <c r="K5" s="288"/>
      <c r="L5" s="288"/>
      <c r="M5" s="301"/>
      <c r="N5" s="320" t="s">
        <v>311</v>
      </c>
      <c r="O5" s="321"/>
      <c r="P5" s="321"/>
      <c r="Q5" s="322"/>
      <c r="R5" s="122"/>
      <c r="S5" s="122"/>
      <c r="T5" s="122"/>
      <c r="U5" s="122"/>
      <c r="V5" s="1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x14ac:dyDescent="0.25">
      <c r="A6" s="378" t="s">
        <v>671</v>
      </c>
      <c r="B6" s="379"/>
      <c r="C6" s="380"/>
      <c r="D6" s="150">
        <v>5</v>
      </c>
      <c r="E6" s="150">
        <v>17</v>
      </c>
      <c r="F6" s="303" t="s">
        <v>19</v>
      </c>
      <c r="G6" s="288"/>
      <c r="H6" s="288"/>
      <c r="I6" s="288" t="s">
        <v>303</v>
      </c>
      <c r="J6" s="288"/>
      <c r="K6" s="288"/>
      <c r="L6" s="288"/>
      <c r="M6" s="301"/>
      <c r="N6" s="320"/>
      <c r="O6" s="321"/>
      <c r="P6" s="321"/>
      <c r="Q6" s="322"/>
      <c r="R6" s="122"/>
      <c r="S6" s="122"/>
      <c r="T6" s="122"/>
      <c r="U6" s="122"/>
      <c r="V6" s="1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x14ac:dyDescent="0.25">
      <c r="A7" s="363" t="s">
        <v>6</v>
      </c>
      <c r="B7" s="364"/>
      <c r="C7" s="364"/>
      <c r="D7" s="364"/>
      <c r="E7" s="365"/>
      <c r="F7" s="303" t="s">
        <v>17</v>
      </c>
      <c r="G7" s="288"/>
      <c r="H7" s="288"/>
      <c r="I7" s="288" t="s">
        <v>216</v>
      </c>
      <c r="J7" s="288"/>
      <c r="K7" s="288"/>
      <c r="L7" s="288"/>
      <c r="M7" s="301"/>
      <c r="N7" s="320"/>
      <c r="O7" s="321"/>
      <c r="P7" s="321"/>
      <c r="Q7" s="32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276" t="s">
        <v>7</v>
      </c>
      <c r="B8" s="277"/>
      <c r="C8" s="89" t="s">
        <v>8</v>
      </c>
      <c r="D8" s="296">
        <v>310153</v>
      </c>
      <c r="E8" s="384"/>
      <c r="F8" s="303" t="s">
        <v>18</v>
      </c>
      <c r="G8" s="288"/>
      <c r="H8" s="288"/>
      <c r="I8" s="288" t="s">
        <v>690</v>
      </c>
      <c r="J8" s="288"/>
      <c r="K8" s="288"/>
      <c r="L8" s="288"/>
      <c r="M8" s="301"/>
      <c r="N8" s="323"/>
      <c r="O8" s="324"/>
      <c r="P8" s="324"/>
      <c r="Q8" s="3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284" t="s">
        <v>134</v>
      </c>
      <c r="B9" s="287"/>
      <c r="C9" s="89" t="s">
        <v>9</v>
      </c>
      <c r="D9" s="296">
        <v>5337332</v>
      </c>
      <c r="E9" s="384"/>
      <c r="F9" s="303" t="s">
        <v>54</v>
      </c>
      <c r="G9" s="288"/>
      <c r="H9" s="288"/>
      <c r="I9" s="290" t="s">
        <v>691</v>
      </c>
      <c r="J9" s="290"/>
      <c r="K9" s="290"/>
      <c r="L9" s="290"/>
      <c r="M9" s="178" t="s">
        <v>159</v>
      </c>
      <c r="N9" s="284" t="s">
        <v>301</v>
      </c>
      <c r="O9" s="285"/>
      <c r="P9" s="285"/>
      <c r="Q9" s="286"/>
      <c r="R9" s="57"/>
      <c r="S9" s="57"/>
      <c r="T9" s="57"/>
      <c r="U9" s="57"/>
      <c r="V9" s="5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thickBot="1" x14ac:dyDescent="0.3">
      <c r="A10" s="90" t="s">
        <v>672</v>
      </c>
      <c r="B10" s="89">
        <v>323</v>
      </c>
      <c r="C10" s="91" t="s">
        <v>51</v>
      </c>
      <c r="D10" s="89">
        <v>2</v>
      </c>
      <c r="E10" s="89" t="s">
        <v>50</v>
      </c>
      <c r="F10" s="369"/>
      <c r="G10" s="370"/>
      <c r="H10" s="370"/>
      <c r="I10" s="371"/>
      <c r="J10" s="371"/>
      <c r="K10" s="371"/>
      <c r="L10" s="371"/>
      <c r="M10" s="188" t="s">
        <v>160</v>
      </c>
      <c r="N10" s="372" t="s">
        <v>307</v>
      </c>
      <c r="O10" s="328"/>
      <c r="P10" s="328"/>
      <c r="Q10" s="373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thickBot="1" x14ac:dyDescent="0.3">
      <c r="A11" s="313" t="s">
        <v>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 x14ac:dyDescent="0.25">
      <c r="A12" s="161" t="s">
        <v>2</v>
      </c>
      <c r="B12" s="97" t="s">
        <v>12</v>
      </c>
      <c r="C12" s="97" t="s">
        <v>660</v>
      </c>
      <c r="D12" s="97" t="s">
        <v>661</v>
      </c>
      <c r="E12" s="97" t="s">
        <v>662</v>
      </c>
      <c r="F12" s="97" t="s">
        <v>15</v>
      </c>
      <c r="G12" s="97" t="s">
        <v>663</v>
      </c>
      <c r="H12" s="97" t="s">
        <v>12</v>
      </c>
      <c r="I12" s="97" t="s">
        <v>664</v>
      </c>
      <c r="J12" s="267" t="s">
        <v>85</v>
      </c>
      <c r="K12" s="267"/>
      <c r="L12" s="97" t="s">
        <v>13</v>
      </c>
      <c r="M12" s="97" t="s">
        <v>14</v>
      </c>
      <c r="N12" s="97" t="s">
        <v>665</v>
      </c>
      <c r="O12" s="97" t="s">
        <v>117</v>
      </c>
      <c r="P12" s="97" t="s">
        <v>666</v>
      </c>
      <c r="Q12" s="162" t="s">
        <v>20</v>
      </c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66"/>
      <c r="AU12" s="266"/>
      <c r="AV12" s="2"/>
    </row>
    <row r="13" spans="1:48" x14ac:dyDescent="0.25">
      <c r="A13" s="149"/>
      <c r="B13" s="150"/>
      <c r="C13" s="150" t="s">
        <v>126</v>
      </c>
      <c r="D13" s="150" t="s">
        <v>126</v>
      </c>
      <c r="E13" s="150"/>
      <c r="F13" s="150"/>
      <c r="G13" s="150" t="s">
        <v>127</v>
      </c>
      <c r="H13" s="150"/>
      <c r="I13" s="150" t="s">
        <v>128</v>
      </c>
      <c r="J13" s="150"/>
      <c r="K13" s="150"/>
      <c r="L13" s="150"/>
      <c r="M13" s="150"/>
      <c r="N13" s="150"/>
      <c r="O13" s="150"/>
      <c r="P13" s="150"/>
      <c r="Q13" s="68"/>
      <c r="R13" s="15"/>
      <c r="S13" s="15"/>
      <c r="T13" s="15"/>
      <c r="U13" s="15"/>
      <c r="V13" s="15"/>
      <c r="W13" s="15"/>
      <c r="X13" s="15"/>
      <c r="Y13" s="1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x14ac:dyDescent="0.25">
      <c r="A14" s="193">
        <v>304</v>
      </c>
      <c r="B14" s="145" t="s">
        <v>79</v>
      </c>
      <c r="C14" s="145">
        <v>52</v>
      </c>
      <c r="D14" s="145">
        <v>46</v>
      </c>
      <c r="E14" s="145" t="s">
        <v>163</v>
      </c>
      <c r="F14" s="145">
        <v>1</v>
      </c>
      <c r="G14" s="145">
        <v>2</v>
      </c>
      <c r="H14" s="145" t="s">
        <v>107</v>
      </c>
      <c r="I14" s="145">
        <v>3.5</v>
      </c>
      <c r="J14" s="145" t="s">
        <v>304</v>
      </c>
      <c r="K14" s="145" t="s">
        <v>86</v>
      </c>
      <c r="L14" s="145" t="s">
        <v>339</v>
      </c>
      <c r="M14" s="145" t="s">
        <v>305</v>
      </c>
      <c r="N14" s="145" t="s">
        <v>47</v>
      </c>
      <c r="O14" s="145" t="s">
        <v>308</v>
      </c>
      <c r="P14" s="145"/>
      <c r="Q14" s="42" t="s">
        <v>306</v>
      </c>
      <c r="R14" s="15"/>
      <c r="S14" s="39"/>
      <c r="U14" s="15"/>
      <c r="V14" s="15"/>
      <c r="W14" s="15"/>
      <c r="X14" s="15"/>
      <c r="Y14" s="1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51" x14ac:dyDescent="0.25">
      <c r="A15" s="193">
        <v>305</v>
      </c>
      <c r="B15" s="145" t="s">
        <v>79</v>
      </c>
      <c r="C15" s="145">
        <v>113</v>
      </c>
      <c r="D15" s="145">
        <v>77</v>
      </c>
      <c r="E15" s="145" t="s">
        <v>239</v>
      </c>
      <c r="F15" s="145">
        <v>1</v>
      </c>
      <c r="G15" s="145">
        <v>5</v>
      </c>
      <c r="H15" s="145" t="s">
        <v>107</v>
      </c>
      <c r="I15" s="145">
        <v>2.5</v>
      </c>
      <c r="J15" s="145" t="s">
        <v>304</v>
      </c>
      <c r="K15" s="145" t="s">
        <v>304</v>
      </c>
      <c r="L15" s="145" t="s">
        <v>339</v>
      </c>
      <c r="M15" s="145" t="s">
        <v>305</v>
      </c>
      <c r="N15" s="145" t="s">
        <v>47</v>
      </c>
      <c r="O15" s="145" t="s">
        <v>309</v>
      </c>
      <c r="P15" s="145"/>
      <c r="Q15" s="43" t="s">
        <v>846</v>
      </c>
      <c r="R15" s="15"/>
      <c r="S15" s="39"/>
      <c r="U15" s="15"/>
      <c r="V15" s="15"/>
      <c r="W15" s="15"/>
      <c r="X15" s="15"/>
      <c r="Y15" s="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x14ac:dyDescent="0.25">
      <c r="A16" s="193">
        <v>306</v>
      </c>
      <c r="B16" s="145" t="s">
        <v>79</v>
      </c>
      <c r="C16" s="145">
        <v>43</v>
      </c>
      <c r="D16" s="145">
        <v>50</v>
      </c>
      <c r="E16" s="145" t="s">
        <v>163</v>
      </c>
      <c r="F16" s="145">
        <v>1</v>
      </c>
      <c r="G16" s="145">
        <v>1</v>
      </c>
      <c r="H16" s="145" t="s">
        <v>107</v>
      </c>
      <c r="I16" s="145">
        <v>2</v>
      </c>
      <c r="J16" s="145" t="s">
        <v>86</v>
      </c>
      <c r="K16" s="145" t="s">
        <v>304</v>
      </c>
      <c r="L16" s="145" t="s">
        <v>339</v>
      </c>
      <c r="M16" s="145" t="s">
        <v>694</v>
      </c>
      <c r="N16" s="145" t="s">
        <v>47</v>
      </c>
      <c r="O16" s="145">
        <v>147</v>
      </c>
      <c r="P16" s="145"/>
      <c r="Q16" s="42"/>
      <c r="R16" s="15"/>
      <c r="S16" s="39"/>
      <c r="U16" s="15"/>
      <c r="V16" s="15"/>
      <c r="W16" s="15"/>
      <c r="X16" s="15"/>
      <c r="Y16" s="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.75" thickBot="1" x14ac:dyDescent="0.3">
      <c r="A17" s="194">
        <v>307</v>
      </c>
      <c r="B17" s="36" t="s">
        <v>79</v>
      </c>
      <c r="C17" s="36">
        <v>175</v>
      </c>
      <c r="D17" s="36" t="s">
        <v>312</v>
      </c>
      <c r="E17" s="36"/>
      <c r="F17" s="36">
        <v>0</v>
      </c>
      <c r="G17" s="36"/>
      <c r="H17" s="36"/>
      <c r="I17" s="36">
        <v>2</v>
      </c>
      <c r="J17" s="36" t="s">
        <v>86</v>
      </c>
      <c r="K17" s="36" t="s">
        <v>89</v>
      </c>
      <c r="L17" s="36" t="s">
        <v>339</v>
      </c>
      <c r="M17" s="36"/>
      <c r="N17" s="36" t="s">
        <v>695</v>
      </c>
      <c r="O17" s="36">
        <v>149</v>
      </c>
      <c r="P17" s="36"/>
      <c r="Q17" s="51"/>
      <c r="R17" s="15"/>
      <c r="S17" s="39"/>
      <c r="U17" s="15"/>
      <c r="V17" s="15"/>
      <c r="W17" s="15"/>
      <c r="X17" s="15"/>
      <c r="Y17" s="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33"/>
      <c r="R18" s="15"/>
      <c r="S18" s="15"/>
      <c r="T18" s="15"/>
      <c r="U18" s="15"/>
      <c r="V18" s="15"/>
      <c r="W18" s="15"/>
      <c r="X18" s="15"/>
      <c r="Y18" s="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33"/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5"/>
      <c r="R23" s="15"/>
      <c r="S23" s="15"/>
      <c r="T23" s="15"/>
      <c r="U23" s="15"/>
      <c r="V23" s="15"/>
      <c r="W23" s="15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35"/>
      <c r="R24" s="15"/>
      <c r="S24" s="15"/>
      <c r="T24" s="15"/>
      <c r="U24" s="15"/>
      <c r="V24" s="15"/>
      <c r="W24" s="15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5"/>
      <c r="R25" s="15"/>
      <c r="S25" s="15"/>
      <c r="T25" s="15"/>
      <c r="U25" s="15"/>
      <c r="V25" s="15"/>
      <c r="W25" s="15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35"/>
      <c r="R26" s="15"/>
      <c r="S26" s="15"/>
      <c r="T26" s="15"/>
      <c r="U26" s="15"/>
      <c r="V26" s="15"/>
      <c r="W26" s="15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48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5"/>
      <c r="R27" s="15"/>
      <c r="S27" s="15"/>
      <c r="T27" s="15"/>
      <c r="U27" s="15"/>
      <c r="V27" s="15"/>
      <c r="W27" s="15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48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5"/>
      <c r="R28" s="15"/>
      <c r="S28" s="15"/>
      <c r="T28" s="15"/>
      <c r="U28" s="15"/>
      <c r="V28" s="15"/>
      <c r="W28" s="15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48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5"/>
      <c r="R29" s="15"/>
      <c r="S29" s="15"/>
      <c r="T29" s="15"/>
      <c r="U29" s="15"/>
      <c r="V29" s="15"/>
      <c r="W29" s="15"/>
      <c r="X29" s="15"/>
      <c r="Y29" s="1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48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5"/>
      <c r="R30" s="15"/>
      <c r="S30" s="15"/>
      <c r="T30" s="15"/>
      <c r="U30" s="15"/>
      <c r="V30" s="15"/>
      <c r="W30" s="15"/>
      <c r="X30" s="15"/>
      <c r="Y30" s="1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8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5"/>
      <c r="R31" s="15"/>
      <c r="S31" s="15"/>
      <c r="T31" s="15"/>
      <c r="U31" s="15"/>
      <c r="V31" s="15"/>
      <c r="W31" s="15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48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5"/>
      <c r="R32" s="15"/>
      <c r="S32" s="15"/>
      <c r="T32" s="15"/>
      <c r="U32" s="15"/>
      <c r="V32" s="15"/>
      <c r="W32" s="15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5"/>
      <c r="R33" s="15"/>
      <c r="S33" s="15"/>
      <c r="T33" s="15"/>
      <c r="U33" s="15"/>
      <c r="V33" s="15"/>
      <c r="W33" s="15"/>
      <c r="X33" s="15"/>
      <c r="Y33" s="1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5"/>
      <c r="R34" s="15"/>
      <c r="S34" s="15"/>
      <c r="T34" s="15"/>
      <c r="U34" s="15"/>
      <c r="V34" s="15"/>
      <c r="W34" s="15"/>
      <c r="X34" s="15"/>
      <c r="Y34" s="15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5"/>
      <c r="R35" s="15"/>
      <c r="S35" s="15"/>
      <c r="T35" s="15"/>
      <c r="U35" s="15"/>
      <c r="V35" s="15"/>
      <c r="W35" s="15"/>
      <c r="X35" s="15"/>
      <c r="Y35" s="1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5"/>
      <c r="R36" s="15"/>
      <c r="S36" s="15"/>
      <c r="T36" s="15"/>
      <c r="U36" s="15"/>
      <c r="V36" s="15"/>
      <c r="W36" s="15"/>
      <c r="X36" s="15"/>
      <c r="Y36" s="1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5"/>
      <c r="R37" s="15"/>
      <c r="S37" s="15"/>
      <c r="T37" s="15"/>
      <c r="U37" s="15"/>
      <c r="V37" s="15"/>
      <c r="W37" s="15"/>
      <c r="X37" s="15"/>
      <c r="Y37" s="1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5"/>
      <c r="R38" s="15"/>
      <c r="S38" s="15"/>
      <c r="T38" s="15"/>
      <c r="U38" s="15"/>
      <c r="V38" s="15"/>
      <c r="W38" s="15"/>
      <c r="X38" s="15"/>
      <c r="Y38" s="1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5"/>
      <c r="R39" s="15"/>
      <c r="S39" s="15"/>
      <c r="T39" s="15"/>
      <c r="U39" s="15"/>
      <c r="V39" s="15"/>
      <c r="W39" s="15"/>
      <c r="X39" s="15"/>
      <c r="Y39" s="1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5"/>
      <c r="R40" s="15"/>
      <c r="S40" s="15"/>
      <c r="T40" s="15"/>
      <c r="U40" s="15"/>
      <c r="V40" s="15"/>
      <c r="W40" s="15"/>
      <c r="X40" s="15"/>
      <c r="Y40" s="1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5"/>
      <c r="R41" s="15"/>
      <c r="S41" s="15"/>
      <c r="T41" s="15"/>
      <c r="U41" s="15"/>
      <c r="V41" s="15"/>
      <c r="W41" s="15"/>
      <c r="X41" s="15"/>
      <c r="Y41" s="1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5"/>
      <c r="R42" s="15"/>
      <c r="S42" s="15"/>
      <c r="T42" s="15"/>
      <c r="U42" s="15"/>
      <c r="V42" s="15"/>
      <c r="W42" s="15"/>
      <c r="X42" s="15"/>
      <c r="Y42" s="1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5"/>
      <c r="R43" s="15"/>
      <c r="S43" s="15"/>
      <c r="T43" s="15"/>
      <c r="U43" s="15"/>
      <c r="V43" s="15"/>
      <c r="W43" s="15"/>
      <c r="X43" s="15"/>
      <c r="Y43" s="1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5"/>
      <c r="R44" s="15"/>
      <c r="S44" s="15"/>
      <c r="T44" s="15"/>
      <c r="U44" s="15"/>
      <c r="V44" s="15"/>
      <c r="W44" s="15"/>
      <c r="X44" s="15"/>
      <c r="Y44" s="15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5"/>
      <c r="R45" s="15"/>
      <c r="S45" s="15"/>
      <c r="T45" s="15"/>
      <c r="U45" s="15"/>
      <c r="V45" s="15"/>
      <c r="W45" s="15"/>
      <c r="X45" s="15"/>
      <c r="Y45" s="1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35"/>
      <c r="R46" s="15"/>
      <c r="S46" s="15"/>
      <c r="T46" s="15"/>
      <c r="U46" s="15"/>
      <c r="V46" s="15"/>
      <c r="W46" s="15"/>
      <c r="X46" s="15"/>
      <c r="Y46" s="15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35"/>
      <c r="R47" s="15"/>
      <c r="S47" s="15"/>
      <c r="T47" s="15"/>
      <c r="U47" s="15"/>
      <c r="V47" s="15"/>
      <c r="W47" s="15"/>
      <c r="X47" s="15"/>
      <c r="Y47" s="15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35"/>
      <c r="R48" s="15"/>
      <c r="S48" s="15"/>
      <c r="T48" s="15"/>
      <c r="U48" s="15"/>
      <c r="V48" s="15"/>
      <c r="W48" s="15"/>
      <c r="X48" s="15"/>
      <c r="Y48" s="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5"/>
      <c r="R49" s="15"/>
      <c r="S49" s="15"/>
      <c r="T49" s="15"/>
      <c r="U49" s="15"/>
      <c r="V49" s="15"/>
      <c r="W49" s="15"/>
      <c r="X49" s="15"/>
      <c r="Y49" s="15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35"/>
      <c r="R50" s="15"/>
      <c r="S50" s="15"/>
      <c r="T50" s="15"/>
      <c r="U50" s="15"/>
      <c r="V50" s="15"/>
      <c r="W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3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3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35"/>
      <c r="R54" s="15"/>
      <c r="S54" s="15"/>
      <c r="T54" s="15"/>
      <c r="U54" s="15"/>
      <c r="V54" s="15"/>
      <c r="W54" s="15"/>
      <c r="X54" s="15"/>
      <c r="Y54" s="15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3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5"/>
      <c r="R56" s="15"/>
      <c r="S56" s="15"/>
      <c r="T56" s="15"/>
      <c r="U56" s="15"/>
      <c r="V56" s="15"/>
      <c r="W56" s="15"/>
      <c r="X56" s="15"/>
      <c r="Y56" s="15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35"/>
      <c r="R57" s="15"/>
      <c r="S57" s="15"/>
      <c r="T57" s="15"/>
      <c r="U57" s="15"/>
      <c r="V57" s="15"/>
      <c r="W57" s="15"/>
      <c r="X57" s="15"/>
      <c r="Y57" s="1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35"/>
      <c r="R58" s="15"/>
      <c r="S58" s="15"/>
      <c r="T58" s="15"/>
      <c r="U58" s="15"/>
      <c r="V58" s="15"/>
      <c r="W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35"/>
      <c r="R60" s="15"/>
      <c r="S60" s="15"/>
      <c r="T60" s="15"/>
      <c r="U60" s="15"/>
      <c r="V60" s="15"/>
      <c r="W60" s="15"/>
      <c r="X60" s="15"/>
      <c r="Y60" s="1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35"/>
      <c r="R61" s="15"/>
      <c r="S61" s="15"/>
      <c r="T61" s="15"/>
      <c r="U61" s="15"/>
      <c r="V61" s="15"/>
      <c r="W61" s="15"/>
      <c r="X61" s="15"/>
      <c r="Y61" s="1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35"/>
      <c r="R62" s="15"/>
      <c r="S62" s="15"/>
      <c r="T62" s="15"/>
      <c r="U62" s="15"/>
      <c r="V62" s="15"/>
      <c r="W62" s="15"/>
      <c r="X62" s="15"/>
      <c r="Y62" s="1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35"/>
      <c r="R63" s="15"/>
      <c r="S63" s="15"/>
      <c r="T63" s="15"/>
      <c r="U63" s="15"/>
      <c r="V63" s="15"/>
      <c r="W63" s="15"/>
      <c r="X63" s="15"/>
      <c r="Y63" s="15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35"/>
      <c r="R64" s="15"/>
      <c r="S64" s="15"/>
      <c r="T64" s="15"/>
      <c r="U64" s="15"/>
      <c r="V64" s="15"/>
      <c r="W64" s="15"/>
      <c r="X64" s="15"/>
      <c r="Y64" s="15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35"/>
      <c r="R65" s="15"/>
      <c r="S65" s="15"/>
      <c r="T65" s="15"/>
      <c r="U65" s="15"/>
      <c r="V65" s="15"/>
      <c r="W65" s="15"/>
      <c r="X65" s="15"/>
      <c r="Y65" s="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35"/>
      <c r="R66" s="15"/>
      <c r="S66" s="15"/>
      <c r="T66" s="15"/>
      <c r="U66" s="15"/>
      <c r="V66" s="15"/>
      <c r="W66" s="15"/>
      <c r="X66" s="15"/>
      <c r="Y66" s="15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5"/>
      <c r="R67" s="15"/>
      <c r="S67" s="15"/>
      <c r="T67" s="15"/>
      <c r="U67" s="15"/>
      <c r="V67" s="15"/>
      <c r="W67" s="15"/>
      <c r="X67" s="15"/>
      <c r="Y67" s="15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35"/>
      <c r="R68" s="15"/>
      <c r="S68" s="15"/>
      <c r="T68" s="15"/>
      <c r="U68" s="15"/>
      <c r="V68" s="15"/>
      <c r="W68" s="15"/>
      <c r="X68" s="15"/>
      <c r="Y68" s="1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35"/>
      <c r="R69" s="15"/>
      <c r="S69" s="15"/>
      <c r="T69" s="15"/>
      <c r="U69" s="15"/>
      <c r="V69" s="15"/>
      <c r="W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35"/>
      <c r="R70" s="15"/>
      <c r="S70" s="15"/>
      <c r="T70" s="15"/>
      <c r="U70" s="15"/>
      <c r="V70" s="15"/>
      <c r="W70" s="15"/>
      <c r="X70" s="15"/>
      <c r="Y70" s="1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35"/>
      <c r="R71" s="15"/>
      <c r="S71" s="15"/>
      <c r="T71" s="15"/>
      <c r="U71" s="15"/>
      <c r="V71" s="15"/>
      <c r="W71" s="15"/>
      <c r="X71" s="15"/>
      <c r="Y71" s="1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35"/>
      <c r="R72" s="15"/>
      <c r="S72" s="15"/>
      <c r="T72" s="15"/>
      <c r="U72" s="15"/>
      <c r="V72" s="15"/>
      <c r="W72" s="15"/>
      <c r="X72" s="15"/>
      <c r="Y72" s="1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35"/>
      <c r="R73" s="15"/>
      <c r="S73" s="15"/>
      <c r="T73" s="15"/>
      <c r="U73" s="15"/>
      <c r="V73" s="15"/>
      <c r="W73" s="15"/>
      <c r="X73" s="15"/>
      <c r="Y73" s="15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35"/>
      <c r="R74" s="15"/>
      <c r="S74" s="15"/>
      <c r="T74" s="15"/>
      <c r="U74" s="15"/>
      <c r="V74" s="15"/>
      <c r="W74" s="15"/>
      <c r="X74" s="15"/>
      <c r="Y74" s="15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35"/>
      <c r="R75" s="15"/>
      <c r="S75" s="15"/>
      <c r="T75" s="15"/>
      <c r="U75" s="15"/>
      <c r="V75" s="15"/>
      <c r="W75" s="15"/>
      <c r="X75" s="15"/>
      <c r="Y75" s="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35"/>
      <c r="R76" s="15"/>
      <c r="S76" s="15"/>
      <c r="T76" s="15"/>
      <c r="U76" s="15"/>
      <c r="V76" s="15"/>
      <c r="W76" s="15"/>
      <c r="X76" s="15"/>
      <c r="Y76" s="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35"/>
      <c r="R77" s="15"/>
      <c r="S77" s="15"/>
      <c r="T77" s="15"/>
      <c r="U77" s="15"/>
      <c r="V77" s="15"/>
      <c r="W77" s="15"/>
      <c r="X77" s="15"/>
      <c r="Y77" s="1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35"/>
      <c r="R78" s="15"/>
      <c r="S78" s="15"/>
      <c r="T78" s="15"/>
      <c r="U78" s="15"/>
      <c r="V78" s="15"/>
      <c r="W78" s="15"/>
      <c r="X78" s="15"/>
      <c r="Y78" s="1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5"/>
      <c r="R79" s="15"/>
      <c r="S79" s="15"/>
      <c r="T79" s="15"/>
      <c r="U79" s="15"/>
      <c r="V79" s="15"/>
      <c r="W79" s="15"/>
      <c r="X79" s="15"/>
      <c r="Y79" s="1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35"/>
      <c r="R80" s="15"/>
      <c r="S80" s="15"/>
      <c r="T80" s="15"/>
      <c r="U80" s="15"/>
      <c r="V80" s="15"/>
      <c r="W80" s="15"/>
      <c r="X80" s="15"/>
      <c r="Y80" s="1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35"/>
      <c r="R81" s="15"/>
      <c r="S81" s="15"/>
      <c r="T81" s="15"/>
      <c r="U81" s="15"/>
      <c r="V81" s="15"/>
      <c r="W81" s="15"/>
      <c r="X81" s="15"/>
      <c r="Y81" s="1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35"/>
      <c r="R82" s="15"/>
      <c r="S82" s="15"/>
      <c r="T82" s="15"/>
      <c r="U82" s="15"/>
      <c r="V82" s="15"/>
      <c r="W82" s="15"/>
      <c r="X82" s="15"/>
      <c r="Y82" s="1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5"/>
      <c r="R83" s="15"/>
      <c r="S83" s="15"/>
      <c r="T83" s="15"/>
      <c r="U83" s="15"/>
      <c r="V83" s="15"/>
      <c r="W83" s="15"/>
      <c r="X83" s="15"/>
      <c r="Y83" s="1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35"/>
      <c r="R84" s="15"/>
      <c r="S84" s="15"/>
      <c r="T84" s="15"/>
      <c r="U84" s="15"/>
      <c r="V84" s="15"/>
      <c r="W84" s="15"/>
      <c r="X84" s="15"/>
      <c r="Y84" s="1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35"/>
      <c r="R85" s="15"/>
      <c r="S85" s="15"/>
      <c r="T85" s="15"/>
      <c r="U85" s="15"/>
      <c r="V85" s="15"/>
      <c r="W85" s="15"/>
      <c r="X85" s="15"/>
      <c r="Y85" s="1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35"/>
      <c r="R86" s="15"/>
      <c r="S86" s="15"/>
      <c r="T86" s="15"/>
      <c r="U86" s="15"/>
      <c r="V86" s="15"/>
      <c r="W86" s="15"/>
      <c r="X86" s="15"/>
      <c r="Y86" s="15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35"/>
      <c r="R87" s="15"/>
      <c r="S87" s="15"/>
      <c r="T87" s="15"/>
      <c r="U87" s="15"/>
      <c r="V87" s="15"/>
      <c r="W87" s="15"/>
      <c r="X87" s="15"/>
      <c r="Y87" s="15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35"/>
      <c r="R88" s="15"/>
      <c r="S88" s="15"/>
      <c r="T88" s="15"/>
      <c r="U88" s="15"/>
      <c r="V88" s="15"/>
      <c r="W88" s="15"/>
      <c r="X88" s="15"/>
      <c r="Y88" s="15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35"/>
      <c r="R89" s="15"/>
      <c r="S89" s="15"/>
      <c r="T89" s="15"/>
      <c r="U89" s="15"/>
      <c r="V89" s="15"/>
      <c r="W89" s="15"/>
      <c r="X89" s="15"/>
      <c r="Y89" s="1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35"/>
      <c r="R90" s="15"/>
      <c r="S90" s="15"/>
      <c r="T90" s="15"/>
      <c r="U90" s="15"/>
      <c r="V90" s="15"/>
      <c r="W90" s="15"/>
      <c r="X90" s="15"/>
      <c r="Y90" s="15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35"/>
      <c r="R91" s="15"/>
      <c r="S91" s="15"/>
      <c r="T91" s="15"/>
      <c r="U91" s="15"/>
      <c r="V91" s="15"/>
      <c r="W91" s="15"/>
      <c r="X91" s="15"/>
      <c r="Y91" s="15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35"/>
      <c r="R92" s="15"/>
      <c r="S92" s="15"/>
      <c r="T92" s="15"/>
      <c r="U92" s="15"/>
      <c r="V92" s="15"/>
      <c r="W92" s="15"/>
      <c r="X92" s="15"/>
      <c r="Y92" s="15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35"/>
      <c r="R93" s="15"/>
      <c r="S93" s="15"/>
      <c r="T93" s="15"/>
      <c r="U93" s="15"/>
      <c r="V93" s="15"/>
      <c r="W93" s="15"/>
      <c r="X93" s="15"/>
      <c r="Y93" s="15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35"/>
      <c r="R94" s="15"/>
      <c r="S94" s="15"/>
      <c r="T94" s="15"/>
      <c r="U94" s="15"/>
      <c r="V94" s="15"/>
      <c r="W94" s="15"/>
      <c r="X94" s="15"/>
      <c r="Y94" s="15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35"/>
      <c r="R95" s="15"/>
      <c r="S95" s="15"/>
      <c r="T95" s="15"/>
      <c r="U95" s="15"/>
      <c r="V95" s="15"/>
      <c r="W95" s="15"/>
      <c r="X95" s="15"/>
      <c r="Y95" s="15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35"/>
      <c r="R96" s="15"/>
      <c r="S96" s="15"/>
      <c r="T96" s="15"/>
      <c r="U96" s="15"/>
      <c r="V96" s="15"/>
      <c r="W96" s="15"/>
      <c r="X96" s="15"/>
      <c r="Y96" s="1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35"/>
      <c r="R97" s="15"/>
      <c r="S97" s="15"/>
      <c r="T97" s="15"/>
      <c r="U97" s="15"/>
      <c r="V97" s="15"/>
      <c r="W97" s="15"/>
      <c r="X97" s="15"/>
      <c r="Y97" s="15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26"/>
      <c r="R98" s="15"/>
      <c r="S98" s="15"/>
      <c r="T98" s="15"/>
      <c r="U98" s="15"/>
      <c r="V98" s="15"/>
      <c r="W98" s="15"/>
      <c r="X98" s="15"/>
      <c r="Y98" s="15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35"/>
      <c r="R99" s="15"/>
      <c r="S99" s="15"/>
      <c r="T99" s="15"/>
      <c r="U99" s="15"/>
      <c r="V99" s="15"/>
      <c r="W99" s="15"/>
      <c r="X99" s="15"/>
      <c r="Y99" s="15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35"/>
      <c r="R100" s="15"/>
      <c r="S100" s="15"/>
      <c r="T100" s="15"/>
      <c r="U100" s="15"/>
      <c r="V100" s="15"/>
      <c r="W100" s="15"/>
      <c r="X100" s="15"/>
      <c r="Y100" s="15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35"/>
      <c r="R101" s="15"/>
      <c r="S101" s="15"/>
      <c r="T101" s="15"/>
      <c r="U101" s="15"/>
      <c r="V101" s="15"/>
      <c r="W101" s="15"/>
      <c r="X101" s="15"/>
      <c r="Y101" s="15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35"/>
      <c r="R102" s="15"/>
      <c r="S102" s="15"/>
      <c r="T102" s="15"/>
      <c r="U102" s="15"/>
      <c r="V102" s="15"/>
      <c r="W102" s="15"/>
      <c r="X102" s="15"/>
      <c r="Y102" s="15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35"/>
      <c r="R103" s="15"/>
      <c r="S103" s="15"/>
      <c r="T103" s="15"/>
      <c r="U103" s="15"/>
      <c r="V103" s="15"/>
      <c r="W103" s="15"/>
      <c r="X103" s="15"/>
      <c r="Y103" s="15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35"/>
      <c r="R104" s="15"/>
      <c r="S104" s="15"/>
      <c r="T104" s="15"/>
      <c r="U104" s="15"/>
      <c r="V104" s="15"/>
      <c r="W104" s="15"/>
      <c r="X104" s="15"/>
      <c r="Y104" s="15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35"/>
      <c r="R105" s="15"/>
      <c r="S105" s="15"/>
      <c r="T105" s="15"/>
      <c r="U105" s="15"/>
      <c r="V105" s="15"/>
      <c r="W105" s="15"/>
      <c r="X105" s="15"/>
      <c r="Y105" s="15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35"/>
      <c r="R106" s="15"/>
      <c r="S106" s="15"/>
      <c r="T106" s="15"/>
      <c r="U106" s="15"/>
      <c r="V106" s="15"/>
      <c r="W106" s="15"/>
      <c r="X106" s="15"/>
      <c r="Y106" s="15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35"/>
      <c r="R108" s="15"/>
      <c r="S108" s="15"/>
      <c r="T108" s="15"/>
      <c r="U108" s="15"/>
      <c r="V108" s="15"/>
      <c r="W108" s="15"/>
      <c r="X108" s="15"/>
      <c r="Y108" s="15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35"/>
      <c r="R109" s="15"/>
      <c r="S109" s="15"/>
      <c r="T109" s="15"/>
      <c r="U109" s="15"/>
      <c r="V109" s="15"/>
      <c r="W109" s="15"/>
      <c r="X109" s="15"/>
      <c r="Y109" s="15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35"/>
      <c r="R110" s="15"/>
      <c r="S110" s="15"/>
      <c r="T110" s="15"/>
      <c r="U110" s="15"/>
      <c r="V110" s="15"/>
      <c r="W110" s="15"/>
      <c r="X110" s="15"/>
      <c r="Y110" s="15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35"/>
      <c r="R111" s="15"/>
      <c r="S111" s="15"/>
      <c r="T111" s="15"/>
      <c r="U111" s="15"/>
      <c r="V111" s="15"/>
      <c r="W111" s="15"/>
      <c r="X111" s="15"/>
      <c r="Y111" s="15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35"/>
      <c r="R112" s="15"/>
      <c r="S112" s="15"/>
      <c r="T112" s="15"/>
      <c r="U112" s="15"/>
      <c r="V112" s="15"/>
      <c r="W112" s="15"/>
      <c r="X112" s="15"/>
      <c r="Y112" s="15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35"/>
      <c r="R113" s="15"/>
      <c r="S113" s="15"/>
      <c r="T113" s="15"/>
      <c r="U113" s="15"/>
      <c r="V113" s="15"/>
      <c r="W113" s="15"/>
      <c r="X113" s="15"/>
      <c r="Y113" s="15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35"/>
      <c r="R114" s="15"/>
      <c r="S114" s="15"/>
      <c r="T114" s="15"/>
      <c r="U114" s="15"/>
      <c r="V114" s="15"/>
      <c r="W114" s="15"/>
      <c r="X114" s="15"/>
      <c r="Y114" s="15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35"/>
      <c r="R115" s="15"/>
      <c r="S115" s="15"/>
      <c r="T115" s="15"/>
      <c r="U115" s="15"/>
      <c r="V115" s="15"/>
      <c r="W115" s="15"/>
      <c r="X115" s="15"/>
      <c r="Y115" s="15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35"/>
      <c r="R116" s="15"/>
      <c r="S116" s="15"/>
      <c r="T116" s="15"/>
      <c r="U116" s="15"/>
      <c r="V116" s="15"/>
      <c r="W116" s="15"/>
      <c r="X116" s="15"/>
      <c r="Y116" s="1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35"/>
      <c r="R117" s="15"/>
      <c r="S117" s="15"/>
      <c r="T117" s="15"/>
      <c r="U117" s="15"/>
      <c r="V117" s="15"/>
      <c r="W117" s="15"/>
      <c r="X117" s="15"/>
      <c r="Y117" s="15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35"/>
      <c r="R118" s="15"/>
      <c r="S118" s="15"/>
      <c r="T118" s="15"/>
      <c r="U118" s="15"/>
      <c r="V118" s="15"/>
      <c r="W118" s="15"/>
      <c r="X118" s="15"/>
      <c r="Y118" s="1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3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18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18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18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18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18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18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18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18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18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18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18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18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18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18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18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18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18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18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18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18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18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18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18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18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18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18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18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18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18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18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18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18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18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18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18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18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18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18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18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</sheetData>
  <mergeCells count="33">
    <mergeCell ref="A11:Q11"/>
    <mergeCell ref="J12:K12"/>
    <mergeCell ref="AT12:AU12"/>
    <mergeCell ref="A9:B9"/>
    <mergeCell ref="D9:E9"/>
    <mergeCell ref="F9:H10"/>
    <mergeCell ref="I9:L10"/>
    <mergeCell ref="N9:Q9"/>
    <mergeCell ref="N10:Q10"/>
    <mergeCell ref="I6:L6"/>
    <mergeCell ref="A7:E7"/>
    <mergeCell ref="F7:H7"/>
    <mergeCell ref="I7:L7"/>
    <mergeCell ref="A8:B8"/>
    <mergeCell ref="D8:E8"/>
    <mergeCell ref="F8:H8"/>
    <mergeCell ref="I8:L8"/>
    <mergeCell ref="A1:Q1"/>
    <mergeCell ref="N2:O2"/>
    <mergeCell ref="A3:E3"/>
    <mergeCell ref="F3:Q3"/>
    <mergeCell ref="B4:E4"/>
    <mergeCell ref="F4:H4"/>
    <mergeCell ref="I4:L4"/>
    <mergeCell ref="M4:M8"/>
    <mergeCell ref="N4:Q4"/>
    <mergeCell ref="A5:C5"/>
    <mergeCell ref="D5:E5"/>
    <mergeCell ref="F5:H5"/>
    <mergeCell ref="I5:L5"/>
    <mergeCell ref="N5:Q8"/>
    <mergeCell ref="A6:C6"/>
    <mergeCell ref="F6:H6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Sommaire</vt:lpstr>
      <vt:lpstr>Légende</vt:lpstr>
      <vt:lpstr>EBG-01</vt:lpstr>
      <vt:lpstr>EBG-02</vt:lpstr>
      <vt:lpstr>EBG-02 (Li)</vt:lpstr>
      <vt:lpstr>EBG-03</vt:lpstr>
      <vt:lpstr>EBG-04</vt:lpstr>
      <vt:lpstr>EBG-05</vt:lpstr>
      <vt:lpstr>EBG-06</vt:lpstr>
      <vt:lpstr>EBG-07</vt:lpstr>
      <vt:lpstr>EBG-07 (2)</vt:lpstr>
      <vt:lpstr>EBG-07 (3)</vt:lpstr>
      <vt:lpstr>EBG-08</vt:lpstr>
      <vt:lpstr>EBG-08 (2)</vt:lpstr>
      <vt:lpstr>EBG-09</vt:lpstr>
      <vt:lpstr>EBG-10</vt:lpstr>
      <vt:lpstr>EBG-10-alentours</vt:lpstr>
      <vt:lpstr>Can-01</vt:lpstr>
      <vt:lpstr>Can-02</vt:lpstr>
      <vt:lpstr>Can-03</vt:lpstr>
      <vt:lpstr>B-ZW-01</vt:lpstr>
      <vt:lpstr>B-ZW-02</vt:lpstr>
      <vt:lpstr>B-ZW-03</vt:lpstr>
      <vt:lpstr>LH-Ls1</vt:lpstr>
      <vt:lpstr>LH-Ls2</vt:lpstr>
      <vt:lpstr>LH-Ls3</vt:lpstr>
      <vt:lpstr>LH-01</vt:lpstr>
      <vt:lpstr>LH-02</vt:lpstr>
      <vt:lpstr>LH-03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Isabelle Houde</cp:lastModifiedBy>
  <cp:lastPrinted>2013-01-28T17:44:07Z</cp:lastPrinted>
  <dcterms:created xsi:type="dcterms:W3CDTF">2011-07-10T00:50:21Z</dcterms:created>
  <dcterms:modified xsi:type="dcterms:W3CDTF">2014-12-12T02:07:29Z</dcterms:modified>
</cp:coreProperties>
</file>